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270" yWindow="600" windowWidth="24615" windowHeight="11445"/>
  </bookViews>
  <sheets>
    <sheet name="T-PRES" sheetId="2" r:id="rId1"/>
    <sheet name="T-APU" sheetId="7" r:id="rId2"/>
  </sheets>
  <calcPr calcId="125725"/>
</workbook>
</file>

<file path=xl/calcChain.xml><?xml version="1.0" encoding="utf-8"?>
<calcChain xmlns="http://schemas.openxmlformats.org/spreadsheetml/2006/main">
  <c r="H43" i="2"/>
  <c r="H45"/>
  <c r="H55"/>
  <c r="H92"/>
  <c r="H105"/>
  <c r="H107"/>
  <c r="H133"/>
  <c r="H135"/>
  <c r="H147"/>
  <c r="H149"/>
  <c r="H158"/>
  <c r="H160"/>
  <c r="H172"/>
  <c r="H174"/>
  <c r="H207"/>
  <c r="H218"/>
  <c r="H227"/>
  <c r="H229"/>
  <c r="H238"/>
  <c r="H240"/>
  <c r="H249"/>
  <c r="H260"/>
  <c r="H262"/>
  <c r="H282"/>
  <c r="H284"/>
  <c r="H329"/>
  <c r="H338"/>
  <c r="H340"/>
  <c r="H371"/>
  <c r="H404"/>
  <c r="H406" s="1"/>
  <c r="H417"/>
  <c r="J13" i="7"/>
  <c r="K14" s="1"/>
  <c r="J16"/>
  <c r="K17"/>
  <c r="J19"/>
  <c r="J20"/>
  <c r="J21"/>
  <c r="K23" s="1"/>
  <c r="K24" s="1"/>
  <c r="K11" s="1"/>
  <c r="K22"/>
  <c r="J30"/>
  <c r="K32" s="1"/>
  <c r="J40" s="1"/>
  <c r="K41" s="1"/>
  <c r="K42" s="1"/>
  <c r="K28" s="1"/>
  <c r="J31"/>
  <c r="J34"/>
  <c r="K35"/>
  <c r="J37"/>
  <c r="K38" s="1"/>
  <c r="J46"/>
  <c r="K48" s="1"/>
  <c r="J47"/>
  <c r="K53" s="1"/>
  <c r="K54" s="1"/>
  <c r="K44" s="1"/>
  <c r="J50"/>
  <c r="J51"/>
  <c r="K52"/>
  <c r="J58"/>
  <c r="K60" s="1"/>
  <c r="J59"/>
  <c r="J62"/>
  <c r="K64" s="1"/>
  <c r="J63"/>
  <c r="J70"/>
  <c r="J71"/>
  <c r="K72"/>
  <c r="J74"/>
  <c r="K77" s="1"/>
  <c r="K78" s="1"/>
  <c r="K68" s="1"/>
  <c r="J75"/>
  <c r="J82"/>
  <c r="J83"/>
  <c r="K90" s="1"/>
  <c r="K91" s="1"/>
  <c r="K80" s="1"/>
  <c r="K84"/>
  <c r="J86"/>
  <c r="J87"/>
  <c r="J88"/>
  <c r="K89"/>
  <c r="J95"/>
  <c r="K103" s="1"/>
  <c r="K104" s="1"/>
  <c r="K93" s="1"/>
  <c r="J96"/>
  <c r="J99"/>
  <c r="K102" s="1"/>
  <c r="J100"/>
  <c r="J101"/>
  <c r="J108"/>
  <c r="J109"/>
  <c r="K117" s="1"/>
  <c r="K118" s="1"/>
  <c r="K106" s="1"/>
  <c r="K110"/>
  <c r="J112"/>
  <c r="J113"/>
  <c r="J114"/>
  <c r="K116" s="1"/>
  <c r="J115"/>
  <c r="J122"/>
  <c r="K124" s="1"/>
  <c r="J123"/>
  <c r="J126"/>
  <c r="K131" s="1"/>
  <c r="K132" s="1"/>
  <c r="K120" s="1"/>
  <c r="J127"/>
  <c r="J128"/>
  <c r="J129"/>
  <c r="K130"/>
  <c r="J136"/>
  <c r="K138" s="1"/>
  <c r="J137"/>
  <c r="J140"/>
  <c r="J141"/>
  <c r="K144" s="1"/>
  <c r="J142"/>
  <c r="J143"/>
  <c r="K145"/>
  <c r="K146" s="1"/>
  <c r="K134" s="1"/>
  <c r="J150"/>
  <c r="J151"/>
  <c r="K152" s="1"/>
  <c r="J154"/>
  <c r="K155"/>
  <c r="K156"/>
  <c r="K157" s="1"/>
  <c r="K148" s="1"/>
  <c r="J161"/>
  <c r="K163" s="1"/>
  <c r="J162"/>
  <c r="K170" s="1"/>
  <c r="K171" s="1"/>
  <c r="K159" s="1"/>
  <c r="J165"/>
  <c r="J166"/>
  <c r="K169" s="1"/>
  <c r="J167"/>
  <c r="J168"/>
  <c r="J175"/>
  <c r="J176"/>
  <c r="K177"/>
  <c r="J179"/>
  <c r="K180" s="1"/>
  <c r="K181"/>
  <c r="K182"/>
  <c r="K173" s="1"/>
  <c r="J186"/>
  <c r="J187"/>
  <c r="K188"/>
  <c r="J190"/>
  <c r="K191" s="1"/>
  <c r="K192"/>
  <c r="K193"/>
  <c r="K184" s="1"/>
  <c r="J197"/>
  <c r="J198"/>
  <c r="K199"/>
  <c r="J201"/>
  <c r="K202" s="1"/>
  <c r="K203"/>
  <c r="K204"/>
  <c r="K195" s="1"/>
  <c r="J208"/>
  <c r="J209"/>
  <c r="K210"/>
  <c r="J212"/>
  <c r="K213" s="1"/>
  <c r="K214"/>
  <c r="K215"/>
  <c r="K206" s="1"/>
  <c r="J219"/>
  <c r="J220"/>
  <c r="K221"/>
  <c r="J223"/>
  <c r="K224" s="1"/>
  <c r="K225"/>
  <c r="K226"/>
  <c r="K217" s="1"/>
  <c r="J230"/>
  <c r="J231"/>
  <c r="K232"/>
  <c r="J234"/>
  <c r="K235" s="1"/>
  <c r="K236"/>
  <c r="K237"/>
  <c r="K228" s="1"/>
  <c r="J241"/>
  <c r="J242"/>
  <c r="K243"/>
  <c r="J245"/>
  <c r="K246" s="1"/>
  <c r="K247"/>
  <c r="K248"/>
  <c r="K239" s="1"/>
  <c r="J252"/>
  <c r="J253"/>
  <c r="K254" s="1"/>
  <c r="J256"/>
  <c r="K257" s="1"/>
  <c r="K258"/>
  <c r="K259" s="1"/>
  <c r="K250" s="1"/>
  <c r="J263"/>
  <c r="J264"/>
  <c r="K265" s="1"/>
  <c r="J267"/>
  <c r="K268" s="1"/>
  <c r="K269"/>
  <c r="K270" s="1"/>
  <c r="K261" s="1"/>
  <c r="J274"/>
  <c r="J275"/>
  <c r="K276" s="1"/>
  <c r="J278"/>
  <c r="K279" s="1"/>
  <c r="K280"/>
  <c r="K281" s="1"/>
  <c r="K272" s="1"/>
  <c r="J285"/>
  <c r="J286"/>
  <c r="K287" s="1"/>
  <c r="J289"/>
  <c r="J290"/>
  <c r="K291"/>
  <c r="J297"/>
  <c r="K299" s="1"/>
  <c r="J298"/>
  <c r="J301"/>
  <c r="K302"/>
  <c r="J308"/>
  <c r="K310" s="1"/>
  <c r="J309"/>
  <c r="J312"/>
  <c r="K313"/>
  <c r="J319"/>
  <c r="K321" s="1"/>
  <c r="J320"/>
  <c r="J323"/>
  <c r="K324"/>
  <c r="J330"/>
  <c r="K332" s="1"/>
  <c r="J331"/>
  <c r="J334"/>
  <c r="K335"/>
  <c r="J341"/>
  <c r="K343" s="1"/>
  <c r="J342"/>
  <c r="J345"/>
  <c r="K346"/>
  <c r="J352"/>
  <c r="K354" s="1"/>
  <c r="J353"/>
  <c r="J356"/>
  <c r="K357"/>
  <c r="J363"/>
  <c r="K365" s="1"/>
  <c r="J364"/>
  <c r="J367"/>
  <c r="K368"/>
  <c r="J374"/>
  <c r="K376" s="1"/>
  <c r="J375"/>
  <c r="J378"/>
  <c r="K379"/>
  <c r="J385"/>
  <c r="K387" s="1"/>
  <c r="J386"/>
  <c r="J389"/>
  <c r="K390"/>
  <c r="J396"/>
  <c r="K398" s="1"/>
  <c r="J397"/>
  <c r="J400"/>
  <c r="K401"/>
  <c r="J407"/>
  <c r="K409" s="1"/>
  <c r="J408"/>
  <c r="J411"/>
  <c r="K412"/>
  <c r="J418"/>
  <c r="K420" s="1"/>
  <c r="J419"/>
  <c r="J422"/>
  <c r="K423"/>
  <c r="J429"/>
  <c r="K431" s="1"/>
  <c r="J430"/>
  <c r="J433"/>
  <c r="K434"/>
  <c r="J440"/>
  <c r="K442" s="1"/>
  <c r="J441"/>
  <c r="J444"/>
  <c r="K445"/>
  <c r="J451"/>
  <c r="K453" s="1"/>
  <c r="J452"/>
  <c r="J455"/>
  <c r="K456"/>
  <c r="J462"/>
  <c r="K464" s="1"/>
  <c r="J463"/>
  <c r="J466"/>
  <c r="K467"/>
  <c r="J473"/>
  <c r="K475" s="1"/>
  <c r="J474"/>
  <c r="J477"/>
  <c r="K478"/>
  <c r="J484"/>
  <c r="K486" s="1"/>
  <c r="J485"/>
  <c r="J488"/>
  <c r="K489"/>
  <c r="J495"/>
  <c r="K497" s="1"/>
  <c r="J496"/>
  <c r="J499"/>
  <c r="K500"/>
  <c r="J506"/>
  <c r="K508" s="1"/>
  <c r="J507"/>
  <c r="J510"/>
  <c r="K511"/>
  <c r="J517"/>
  <c r="K519" s="1"/>
  <c r="J518"/>
  <c r="J521"/>
  <c r="K522"/>
  <c r="J528"/>
  <c r="K530" s="1"/>
  <c r="J529"/>
  <c r="J532"/>
  <c r="K533"/>
  <c r="J539"/>
  <c r="K541" s="1"/>
  <c r="J540"/>
  <c r="J543"/>
  <c r="K544"/>
  <c r="J550"/>
  <c r="K552" s="1"/>
  <c r="J551"/>
  <c r="J554"/>
  <c r="K555"/>
  <c r="J561"/>
  <c r="K563" s="1"/>
  <c r="J562"/>
  <c r="J565"/>
  <c r="K566"/>
  <c r="J572"/>
  <c r="K574" s="1"/>
  <c r="J573"/>
  <c r="J576"/>
  <c r="K577"/>
  <c r="J583"/>
  <c r="K585" s="1"/>
  <c r="J584"/>
  <c r="J587"/>
  <c r="K588"/>
  <c r="J594"/>
  <c r="K596" s="1"/>
  <c r="J595"/>
  <c r="J598"/>
  <c r="K599"/>
  <c r="J605"/>
  <c r="K607" s="1"/>
  <c r="J606"/>
  <c r="J609"/>
  <c r="K610"/>
  <c r="J616"/>
  <c r="K618" s="1"/>
  <c r="J617"/>
  <c r="J620"/>
  <c r="K621"/>
  <c r="J627"/>
  <c r="K629" s="1"/>
  <c r="J628"/>
  <c r="J631"/>
  <c r="K632"/>
  <c r="J638"/>
  <c r="K640" s="1"/>
  <c r="J639"/>
  <c r="J642"/>
  <c r="K643"/>
  <c r="J649"/>
  <c r="K651" s="1"/>
  <c r="J650"/>
  <c r="J653"/>
  <c r="K654"/>
  <c r="J660"/>
  <c r="K662" s="1"/>
  <c r="J661"/>
  <c r="J664"/>
  <c r="K665"/>
  <c r="J671"/>
  <c r="K673" s="1"/>
  <c r="J672"/>
  <c r="J675"/>
  <c r="K676"/>
  <c r="J682"/>
  <c r="K684" s="1"/>
  <c r="J683"/>
  <c r="J686"/>
  <c r="K687"/>
  <c r="J693"/>
  <c r="K694" s="1"/>
  <c r="J696"/>
  <c r="K697"/>
  <c r="K698"/>
  <c r="K699" s="1"/>
  <c r="K691" s="1"/>
  <c r="J703"/>
  <c r="K704"/>
  <c r="J709" s="1"/>
  <c r="K710" s="1"/>
  <c r="K711" s="1"/>
  <c r="K701" s="1"/>
  <c r="J706"/>
  <c r="K707" s="1"/>
  <c r="J715"/>
  <c r="J716"/>
  <c r="K717" s="1"/>
  <c r="J719"/>
  <c r="K720"/>
  <c r="K721"/>
  <c r="K722" s="1"/>
  <c r="K713" s="1"/>
  <c r="J726"/>
  <c r="J727"/>
  <c r="K728" s="1"/>
  <c r="J730"/>
  <c r="K731"/>
  <c r="K732"/>
  <c r="K733" s="1"/>
  <c r="K724" s="1"/>
  <c r="J737"/>
  <c r="J738"/>
  <c r="K739" s="1"/>
  <c r="J741"/>
  <c r="K742"/>
  <c r="K743"/>
  <c r="K744" s="1"/>
  <c r="K735" s="1"/>
  <c r="J748"/>
  <c r="J749"/>
  <c r="K750" s="1"/>
  <c r="J752"/>
  <c r="K753"/>
  <c r="K754"/>
  <c r="K755" s="1"/>
  <c r="K746" s="1"/>
  <c r="J759"/>
  <c r="J760"/>
  <c r="K761" s="1"/>
  <c r="J763"/>
  <c r="K764"/>
  <c r="K765"/>
  <c r="K766" s="1"/>
  <c r="K757" s="1"/>
  <c r="J770"/>
  <c r="K772" s="1"/>
  <c r="J771"/>
  <c r="J774"/>
  <c r="K775"/>
  <c r="K776"/>
  <c r="K777" s="1"/>
  <c r="K768" s="1"/>
  <c r="J781"/>
  <c r="K783" s="1"/>
  <c r="J782"/>
  <c r="J785"/>
  <c r="K786"/>
  <c r="K787"/>
  <c r="K788" s="1"/>
  <c r="K779" s="1"/>
  <c r="J792"/>
  <c r="K794" s="1"/>
  <c r="J793"/>
  <c r="J796"/>
  <c r="K797"/>
  <c r="K798"/>
  <c r="K799" s="1"/>
  <c r="K790" s="1"/>
  <c r="J803"/>
  <c r="K805" s="1"/>
  <c r="J804"/>
  <c r="J807"/>
  <c r="K808"/>
  <c r="K809"/>
  <c r="K810" s="1"/>
  <c r="K801" s="1"/>
  <c r="J814"/>
  <c r="K816" s="1"/>
  <c r="J815"/>
  <c r="J818"/>
  <c r="K819"/>
  <c r="K820"/>
  <c r="K821" s="1"/>
  <c r="K812" s="1"/>
  <c r="J825"/>
  <c r="K827" s="1"/>
  <c r="J826"/>
  <c r="J829"/>
  <c r="K830"/>
  <c r="K831"/>
  <c r="K832" s="1"/>
  <c r="K823" s="1"/>
  <c r="J836"/>
  <c r="K838" s="1"/>
  <c r="J837"/>
  <c r="J840"/>
  <c r="K841"/>
  <c r="K842"/>
  <c r="K843" s="1"/>
  <c r="K834" s="1"/>
  <c r="J847"/>
  <c r="K849" s="1"/>
  <c r="J848"/>
  <c r="J851"/>
  <c r="K852"/>
  <c r="K853"/>
  <c r="K854" s="1"/>
  <c r="K845" s="1"/>
  <c r="J858"/>
  <c r="K860" s="1"/>
  <c r="J859"/>
  <c r="J862"/>
  <c r="K863"/>
  <c r="K864"/>
  <c r="K865" s="1"/>
  <c r="K856" s="1"/>
  <c r="J869"/>
  <c r="K871" s="1"/>
  <c r="J870"/>
  <c r="J873"/>
  <c r="K874"/>
  <c r="K875"/>
  <c r="K876" s="1"/>
  <c r="K867" s="1"/>
  <c r="J880"/>
  <c r="K882" s="1"/>
  <c r="J881"/>
  <c r="J884"/>
  <c r="K885"/>
  <c r="K886"/>
  <c r="K887" s="1"/>
  <c r="K878" s="1"/>
  <c r="J891"/>
  <c r="K893" s="1"/>
  <c r="K894" s="1"/>
  <c r="K889" s="1"/>
  <c r="K892"/>
  <c r="J898"/>
  <c r="K900" s="1"/>
  <c r="J899"/>
  <c r="J902"/>
  <c r="K903"/>
  <c r="J909"/>
  <c r="K911" s="1"/>
  <c r="J910"/>
  <c r="J913"/>
  <c r="K914"/>
  <c r="J920"/>
  <c r="K922" s="1"/>
  <c r="J921"/>
  <c r="J924"/>
  <c r="K925"/>
  <c r="J931"/>
  <c r="K933" s="1"/>
  <c r="J932"/>
  <c r="J935"/>
  <c r="K936"/>
  <c r="J942"/>
  <c r="K944" s="1"/>
  <c r="J943"/>
  <c r="J946"/>
  <c r="K947"/>
  <c r="J953"/>
  <c r="K955" s="1"/>
  <c r="J954"/>
  <c r="J957"/>
  <c r="K958"/>
  <c r="J964"/>
  <c r="K966" s="1"/>
  <c r="J965"/>
  <c r="J968"/>
  <c r="K969"/>
  <c r="J975"/>
  <c r="K977" s="1"/>
  <c r="J976"/>
  <c r="J979"/>
  <c r="K980"/>
  <c r="J986"/>
  <c r="K988" s="1"/>
  <c r="J987"/>
  <c r="J990"/>
  <c r="J991"/>
  <c r="K994" s="1"/>
  <c r="J992"/>
  <c r="J993"/>
  <c r="K995"/>
  <c r="K996" s="1"/>
  <c r="K984" s="1"/>
  <c r="J1000"/>
  <c r="K1002" s="1"/>
  <c r="J1001"/>
  <c r="K1009" s="1"/>
  <c r="K1010" s="1"/>
  <c r="K998" s="1"/>
  <c r="J1004"/>
  <c r="J1005"/>
  <c r="K1008" s="1"/>
  <c r="J1006"/>
  <c r="J1007"/>
  <c r="J1014"/>
  <c r="J1015"/>
  <c r="K1022" s="1"/>
  <c r="K1023" s="1"/>
  <c r="K1012" s="1"/>
  <c r="K1016"/>
  <c r="J1018"/>
  <c r="J1019"/>
  <c r="J1020"/>
  <c r="K1021"/>
  <c r="J1027"/>
  <c r="K1029" s="1"/>
  <c r="J1028"/>
  <c r="J1031"/>
  <c r="K1034" s="1"/>
  <c r="J1032"/>
  <c r="J1033"/>
  <c r="J1040"/>
  <c r="J1041"/>
  <c r="K1048" s="1"/>
  <c r="K1049" s="1"/>
  <c r="K1038" s="1"/>
  <c r="K1042"/>
  <c r="J1044"/>
  <c r="J1045"/>
  <c r="J1046"/>
  <c r="K1047"/>
  <c r="J1053"/>
  <c r="K1055" s="1"/>
  <c r="J1054"/>
  <c r="J1057"/>
  <c r="J1058"/>
  <c r="K1061" s="1"/>
  <c r="J1059"/>
  <c r="J1060"/>
  <c r="K1062"/>
  <c r="K1063" s="1"/>
  <c r="K1051" s="1"/>
  <c r="J1067"/>
  <c r="K1069" s="1"/>
  <c r="J1068"/>
  <c r="K1076" s="1"/>
  <c r="K1077" s="1"/>
  <c r="K1065" s="1"/>
  <c r="J1071"/>
  <c r="J1072"/>
  <c r="K1075" s="1"/>
  <c r="J1073"/>
  <c r="J1074"/>
  <c r="J1081"/>
  <c r="J1082"/>
  <c r="K1083"/>
  <c r="J1085"/>
  <c r="K1086" s="1"/>
  <c r="K1087"/>
  <c r="K1088"/>
  <c r="K1079" s="1"/>
  <c r="J1092"/>
  <c r="J1093"/>
  <c r="K1101" s="1"/>
  <c r="K1102" s="1"/>
  <c r="K1090" s="1"/>
  <c r="K1094"/>
  <c r="J1096"/>
  <c r="J1097"/>
  <c r="J1098"/>
  <c r="K1100" s="1"/>
  <c r="J1099"/>
  <c r="J1106"/>
  <c r="J1107"/>
  <c r="K1108"/>
  <c r="J1110"/>
  <c r="K1115" s="1"/>
  <c r="K1116" s="1"/>
  <c r="K1104" s="1"/>
  <c r="J1111"/>
  <c r="J1112"/>
  <c r="J1113"/>
  <c r="K1114"/>
  <c r="J1120"/>
  <c r="K1122" s="1"/>
  <c r="J1121"/>
  <c r="J1124"/>
  <c r="J1125"/>
  <c r="K1128" s="1"/>
  <c r="J1126"/>
  <c r="J1127"/>
  <c r="K1129"/>
  <c r="K1130" s="1"/>
  <c r="K1118" s="1"/>
  <c r="J1134"/>
  <c r="K1136" s="1"/>
  <c r="J1135"/>
  <c r="J1138"/>
  <c r="K1139"/>
  <c r="K1140"/>
  <c r="K1141" s="1"/>
  <c r="K1132" s="1"/>
  <c r="J1145"/>
  <c r="K1147" s="1"/>
  <c r="J1146"/>
  <c r="J1149"/>
  <c r="K1150"/>
  <c r="K1151"/>
  <c r="K1152" s="1"/>
  <c r="K1143" s="1"/>
  <c r="J1156"/>
  <c r="K1158" s="1"/>
  <c r="J1157"/>
  <c r="J1160"/>
  <c r="K1161"/>
  <c r="K1162"/>
  <c r="K1163" s="1"/>
  <c r="K1154" s="1"/>
  <c r="J1167"/>
  <c r="K1169" s="1"/>
  <c r="J1168"/>
  <c r="J1171"/>
  <c r="K1172"/>
  <c r="K1173"/>
  <c r="K1174" s="1"/>
  <c r="K1165" s="1"/>
  <c r="J1178"/>
  <c r="K1180" s="1"/>
  <c r="J1179"/>
  <c r="J1182"/>
  <c r="K1183"/>
  <c r="K1184"/>
  <c r="K1185" s="1"/>
  <c r="K1176" s="1"/>
  <c r="J1189"/>
  <c r="K1191" s="1"/>
  <c r="J1190"/>
  <c r="J1193"/>
  <c r="K1194"/>
  <c r="K1195"/>
  <c r="K1196" s="1"/>
  <c r="K1187" s="1"/>
  <c r="J1200"/>
  <c r="K1202" s="1"/>
  <c r="J1201"/>
  <c r="J1204"/>
  <c r="K1205"/>
  <c r="K1206"/>
  <c r="K1207" s="1"/>
  <c r="K1198" s="1"/>
  <c r="J1211"/>
  <c r="K1213" s="1"/>
  <c r="J1212"/>
  <c r="J1215"/>
  <c r="K1216"/>
  <c r="K1217"/>
  <c r="K1218" s="1"/>
  <c r="K1209" s="1"/>
  <c r="J1222"/>
  <c r="K1224" s="1"/>
  <c r="J1223"/>
  <c r="J1226"/>
  <c r="K1227"/>
  <c r="K1228"/>
  <c r="K1229" s="1"/>
  <c r="K1220" s="1"/>
  <c r="J1233"/>
  <c r="K1235" s="1"/>
  <c r="J1234"/>
  <c r="J1237"/>
  <c r="K1238"/>
  <c r="K1239"/>
  <c r="K1240" s="1"/>
  <c r="K1231" s="1"/>
  <c r="J1244"/>
  <c r="K1246" s="1"/>
  <c r="J1245"/>
  <c r="J1248"/>
  <c r="K1249"/>
  <c r="K1250"/>
  <c r="K1251" s="1"/>
  <c r="K1242" s="1"/>
  <c r="J1255"/>
  <c r="K1257" s="1"/>
  <c r="J1256"/>
  <c r="J1259"/>
  <c r="K1260"/>
  <c r="K1261"/>
  <c r="K1262" s="1"/>
  <c r="K1253" s="1"/>
  <c r="J1266"/>
  <c r="K1268" s="1"/>
  <c r="J1267"/>
  <c r="J1270"/>
  <c r="K1271"/>
  <c r="K1272"/>
  <c r="K1273" s="1"/>
  <c r="K1264" s="1"/>
  <c r="J1277"/>
  <c r="K1279" s="1"/>
  <c r="J1278"/>
  <c r="J1281"/>
  <c r="K1282"/>
  <c r="K1283"/>
  <c r="K1284" s="1"/>
  <c r="K1275" s="1"/>
  <c r="J1288"/>
  <c r="K1290" s="1"/>
  <c r="J1289"/>
  <c r="J1292"/>
  <c r="K1293"/>
  <c r="K1294"/>
  <c r="K1295" s="1"/>
  <c r="K1286" s="1"/>
  <c r="J1299"/>
  <c r="K1301" s="1"/>
  <c r="J1300"/>
  <c r="J1303"/>
  <c r="K1304"/>
  <c r="K1305"/>
  <c r="K1306" s="1"/>
  <c r="K1297" s="1"/>
  <c r="J1310"/>
  <c r="K1312" s="1"/>
  <c r="J1311"/>
  <c r="J1314"/>
  <c r="J1315"/>
  <c r="K1316"/>
  <c r="J1322"/>
  <c r="K1324" s="1"/>
  <c r="J1323"/>
  <c r="J1326"/>
  <c r="K1328" s="1"/>
  <c r="J1327"/>
  <c r="J1334"/>
  <c r="J1335"/>
  <c r="K1336"/>
  <c r="J1338"/>
  <c r="K1340" s="1"/>
  <c r="J1339"/>
  <c r="J1346"/>
  <c r="J1347"/>
  <c r="K1348"/>
  <c r="J1350"/>
  <c r="J1351"/>
  <c r="K1352"/>
  <c r="K1353"/>
  <c r="K1354" s="1"/>
  <c r="K1344" s="1"/>
  <c r="J1358"/>
  <c r="K1360" s="1"/>
  <c r="J1359"/>
  <c r="J1362"/>
  <c r="J1363"/>
  <c r="K1364"/>
  <c r="J1370"/>
  <c r="K1382" s="1"/>
  <c r="K1383" s="1"/>
  <c r="K1368" s="1"/>
  <c r="J1371"/>
  <c r="J1372"/>
  <c r="J1373"/>
  <c r="K1374"/>
  <c r="J1376"/>
  <c r="J1377"/>
  <c r="K1378"/>
  <c r="J1380"/>
  <c r="K1381" s="1"/>
  <c r="J1387"/>
  <c r="K1393" s="1"/>
  <c r="K1394" s="1"/>
  <c r="K1385" s="1"/>
  <c r="J1388"/>
  <c r="K1389"/>
  <c r="J1391"/>
  <c r="K1392" s="1"/>
  <c r="J1398"/>
  <c r="J1399"/>
  <c r="K1400"/>
  <c r="J1405" s="1"/>
  <c r="J1402"/>
  <c r="K1403" s="1"/>
  <c r="J1411"/>
  <c r="J1412"/>
  <c r="K1413"/>
  <c r="J1415"/>
  <c r="K1416" s="1"/>
  <c r="K1417"/>
  <c r="K1418"/>
  <c r="K1409" s="1"/>
  <c r="J1422"/>
  <c r="J1423"/>
  <c r="K1424"/>
  <c r="J1426"/>
  <c r="K1427" s="1"/>
  <c r="K1428"/>
  <c r="K1429"/>
  <c r="K1420" s="1"/>
  <c r="J1433"/>
  <c r="J1434"/>
  <c r="K1435"/>
  <c r="J1437"/>
  <c r="K1438" s="1"/>
  <c r="K1439"/>
  <c r="K1440"/>
  <c r="K1431" s="1"/>
  <c r="J1444"/>
  <c r="J1445"/>
  <c r="K1446"/>
  <c r="J1448"/>
  <c r="J1449"/>
  <c r="K1450"/>
  <c r="K1451"/>
  <c r="K1452" s="1"/>
  <c r="K1442" s="1"/>
  <c r="J1456"/>
  <c r="K1464" s="1"/>
  <c r="K1465" s="1"/>
  <c r="K1454" s="1"/>
  <c r="J1457"/>
  <c r="J1460"/>
  <c r="J1461"/>
  <c r="K1463" s="1"/>
  <c r="J1462"/>
  <c r="J1469"/>
  <c r="J1470"/>
  <c r="K1471"/>
  <c r="J1476" s="1"/>
  <c r="J1473"/>
  <c r="K1474" s="1"/>
  <c r="J1482"/>
  <c r="J1483"/>
  <c r="K1484"/>
  <c r="J1486"/>
  <c r="K1487" s="1"/>
  <c r="K1488"/>
  <c r="K1489"/>
  <c r="K1480" s="1"/>
  <c r="J1493"/>
  <c r="J1494"/>
  <c r="K1495"/>
  <c r="J1497"/>
  <c r="K1498" s="1"/>
  <c r="K1499"/>
  <c r="K1500"/>
  <c r="K1491" s="1"/>
  <c r="J1504"/>
  <c r="J1505"/>
  <c r="K1506"/>
  <c r="J1508"/>
  <c r="K1509" s="1"/>
  <c r="K1510"/>
  <c r="K1511"/>
  <c r="K1502" s="1"/>
  <c r="J1515"/>
  <c r="J1516"/>
  <c r="K1517"/>
  <c r="J1519"/>
  <c r="K1520" s="1"/>
  <c r="K1521"/>
  <c r="K1522"/>
  <c r="K1513" s="1"/>
  <c r="J1526"/>
  <c r="J1527"/>
  <c r="K1528"/>
  <c r="J1530"/>
  <c r="K1531" s="1"/>
  <c r="K1532"/>
  <c r="K1533"/>
  <c r="K1524" s="1"/>
  <c r="J1537"/>
  <c r="J1538"/>
  <c r="K1539"/>
  <c r="J1541"/>
  <c r="K1542" s="1"/>
  <c r="K1543"/>
  <c r="K1544"/>
  <c r="K1535" s="1"/>
  <c r="J1548"/>
  <c r="J1549"/>
  <c r="K1550"/>
  <c r="J1552"/>
  <c r="K1553" s="1"/>
  <c r="K1554"/>
  <c r="K1555"/>
  <c r="K1546" s="1"/>
  <c r="J1559"/>
  <c r="J1560"/>
  <c r="K1561"/>
  <c r="J1563"/>
  <c r="K1564" s="1"/>
  <c r="K1565"/>
  <c r="K1566"/>
  <c r="K1557" s="1"/>
  <c r="J1570"/>
  <c r="J1571"/>
  <c r="K1572"/>
  <c r="J1574"/>
  <c r="K1575" s="1"/>
  <c r="K1576"/>
  <c r="K1577"/>
  <c r="K1568" s="1"/>
  <c r="J1581"/>
  <c r="J1582"/>
  <c r="K1583"/>
  <c r="J1585"/>
  <c r="K1586" s="1"/>
  <c r="K1587"/>
  <c r="K1588"/>
  <c r="K1579" s="1"/>
  <c r="J1592"/>
  <c r="J1593"/>
  <c r="K1594"/>
  <c r="J1596"/>
  <c r="K1597" s="1"/>
  <c r="K1598"/>
  <c r="K1599"/>
  <c r="K1590" s="1"/>
  <c r="J1603"/>
  <c r="J1604"/>
  <c r="K1605"/>
  <c r="J1607"/>
  <c r="K1608" s="1"/>
  <c r="K1609"/>
  <c r="K1610"/>
  <c r="K1601" s="1"/>
  <c r="J1614"/>
  <c r="J1615"/>
  <c r="K1616"/>
  <c r="J1618"/>
  <c r="K1619" s="1"/>
  <c r="K1620"/>
  <c r="K1621"/>
  <c r="K1612" s="1"/>
  <c r="J1625"/>
  <c r="J1626"/>
  <c r="K1627"/>
  <c r="J1629"/>
  <c r="K1630" s="1"/>
  <c r="K1631"/>
  <c r="K1632"/>
  <c r="K1623" s="1"/>
  <c r="J1636"/>
  <c r="J1637"/>
  <c r="K1638"/>
  <c r="J1640"/>
  <c r="K1641" s="1"/>
  <c r="K1642"/>
  <c r="K1643"/>
  <c r="K1634" s="1"/>
  <c r="J1647"/>
  <c r="J1648"/>
  <c r="K1649"/>
  <c r="J1651"/>
  <c r="K1652" s="1"/>
  <c r="K1653"/>
  <c r="K1654"/>
  <c r="K1645" s="1"/>
  <c r="J1658"/>
  <c r="J1659"/>
  <c r="K1660"/>
  <c r="J1662"/>
  <c r="K1663" s="1"/>
  <c r="K1664"/>
  <c r="K1665"/>
  <c r="K1656" s="1"/>
  <c r="J1669"/>
  <c r="J1670"/>
  <c r="K1671"/>
  <c r="J1673"/>
  <c r="K1674" s="1"/>
  <c r="K1675"/>
  <c r="K1676"/>
  <c r="K1667" s="1"/>
  <c r="J1680"/>
  <c r="J1681"/>
  <c r="K1682"/>
  <c r="J1684"/>
  <c r="K1685" s="1"/>
  <c r="K1686"/>
  <c r="K1687"/>
  <c r="K1678" s="1"/>
  <c r="J1691"/>
  <c r="J1692"/>
  <c r="K1693"/>
  <c r="J1695"/>
  <c r="K1696" s="1"/>
  <c r="K1697"/>
  <c r="K1698"/>
  <c r="K1689" s="1"/>
  <c r="J1702"/>
  <c r="J1703"/>
  <c r="K1704"/>
  <c r="J1706"/>
  <c r="K1707" s="1"/>
  <c r="K1708"/>
  <c r="K1709"/>
  <c r="K1700" s="1"/>
  <c r="J1713"/>
  <c r="J1714"/>
  <c r="K1715"/>
  <c r="J1717"/>
  <c r="K1718" s="1"/>
  <c r="K1719"/>
  <c r="K1720"/>
  <c r="K1711" s="1"/>
  <c r="J1724"/>
  <c r="J1725"/>
  <c r="K1726"/>
  <c r="J1728"/>
  <c r="K1729" s="1"/>
  <c r="K1730"/>
  <c r="K1731"/>
  <c r="K1722" s="1"/>
  <c r="J1735"/>
  <c r="J1736"/>
  <c r="K1737"/>
  <c r="J1739"/>
  <c r="K1740" s="1"/>
  <c r="K1741"/>
  <c r="K1742"/>
  <c r="K1733" s="1"/>
  <c r="J1746"/>
  <c r="J1747"/>
  <c r="K1748"/>
  <c r="J1750"/>
  <c r="K1751" s="1"/>
  <c r="K1752"/>
  <c r="K1753"/>
  <c r="K1744" s="1"/>
  <c r="K1763"/>
  <c r="K1764"/>
  <c r="K1762" s="1"/>
  <c r="K1774"/>
  <c r="K1775" s="1"/>
  <c r="K1773" s="1"/>
  <c r="H418" i="2"/>
  <c r="H412"/>
  <c r="H411"/>
  <c r="H405"/>
  <c r="H399"/>
  <c r="H398"/>
  <c r="H397"/>
  <c r="H396"/>
  <c r="H390"/>
  <c r="H389"/>
  <c r="H388"/>
  <c r="H387"/>
  <c r="H381"/>
  <c r="H380"/>
  <c r="H379"/>
  <c r="H378"/>
  <c r="H370"/>
  <c r="H369"/>
  <c r="H368"/>
  <c r="H367"/>
  <c r="H372" s="1"/>
  <c r="H366"/>
  <c r="H359"/>
  <c r="H358"/>
  <c r="H357"/>
  <c r="H360" s="1"/>
  <c r="H350"/>
  <c r="H351" s="1"/>
  <c r="H343"/>
  <c r="H342"/>
  <c r="H341"/>
  <c r="H339"/>
  <c r="H337"/>
  <c r="H344" s="1"/>
  <c r="H331"/>
  <c r="H330"/>
  <c r="H328"/>
  <c r="H321"/>
  <c r="H322" s="1"/>
  <c r="H313"/>
  <c r="H312"/>
  <c r="H311"/>
  <c r="H310"/>
  <c r="H314" s="1"/>
  <c r="H302"/>
  <c r="H301"/>
  <c r="H303" s="1"/>
  <c r="H293"/>
  <c r="H292"/>
  <c r="H291"/>
  <c r="H290"/>
  <c r="H289"/>
  <c r="H288"/>
  <c r="H287"/>
  <c r="H286"/>
  <c r="H285"/>
  <c r="H283"/>
  <c r="H281"/>
  <c r="H280"/>
  <c r="H279"/>
  <c r="H278"/>
  <c r="H294" s="1"/>
  <c r="H270"/>
  <c r="H269"/>
  <c r="H268"/>
  <c r="H267"/>
  <c r="H266"/>
  <c r="H265"/>
  <c r="H264"/>
  <c r="H263"/>
  <c r="H261"/>
  <c r="H259"/>
  <c r="H258"/>
  <c r="H257"/>
  <c r="H271" s="1"/>
  <c r="H248"/>
  <c r="H247"/>
  <c r="H246"/>
  <c r="H245"/>
  <c r="H244"/>
  <c r="H243"/>
  <c r="H242"/>
  <c r="H241"/>
  <c r="H239"/>
  <c r="H250" s="1"/>
  <c r="H230"/>
  <c r="H228"/>
  <c r="H226"/>
  <c r="H225"/>
  <c r="H224"/>
  <c r="H223"/>
  <c r="H222"/>
  <c r="H221"/>
  <c r="H220"/>
  <c r="H219"/>
  <c r="H231" s="1"/>
  <c r="H210"/>
  <c r="H209"/>
  <c r="H208"/>
  <c r="H211" s="1"/>
  <c r="H200"/>
  <c r="H199"/>
  <c r="H198"/>
  <c r="H191"/>
  <c r="H190"/>
  <c r="H189"/>
  <c r="H181"/>
  <c r="H180"/>
  <c r="H179"/>
  <c r="H178"/>
  <c r="H177"/>
  <c r="H176"/>
  <c r="H175"/>
  <c r="H173"/>
  <c r="H171"/>
  <c r="H170"/>
  <c r="H169"/>
  <c r="H182" s="1"/>
  <c r="H161"/>
  <c r="H159"/>
  <c r="H157"/>
  <c r="H156"/>
  <c r="H155"/>
  <c r="H154"/>
  <c r="H153"/>
  <c r="H152"/>
  <c r="H151"/>
  <c r="H150"/>
  <c r="H148"/>
  <c r="H162" s="1"/>
  <c r="H139"/>
  <c r="H138"/>
  <c r="H137"/>
  <c r="H136"/>
  <c r="H134"/>
  <c r="H132"/>
  <c r="H131"/>
  <c r="H130"/>
  <c r="H129"/>
  <c r="H128"/>
  <c r="H127"/>
  <c r="H126"/>
  <c r="H125"/>
  <c r="H124"/>
  <c r="H140" s="1"/>
  <c r="H116"/>
  <c r="H115"/>
  <c r="H114"/>
  <c r="H113"/>
  <c r="H112"/>
  <c r="H111"/>
  <c r="H110"/>
  <c r="H109"/>
  <c r="H108"/>
  <c r="H106"/>
  <c r="H104"/>
  <c r="H103"/>
  <c r="H102"/>
  <c r="H101"/>
  <c r="H117" s="1"/>
  <c r="H93"/>
  <c r="H91"/>
  <c r="H94" s="1"/>
  <c r="H84"/>
  <c r="H83"/>
  <c r="H85" s="1"/>
  <c r="H76"/>
  <c r="H75"/>
  <c r="H74"/>
  <c r="H73"/>
  <c r="H72"/>
  <c r="H71"/>
  <c r="H77" s="1"/>
  <c r="H64"/>
  <c r="H63"/>
  <c r="H62"/>
  <c r="H65" s="1"/>
  <c r="H54"/>
  <c r="H53"/>
  <c r="H52"/>
  <c r="H56" s="1"/>
  <c r="H46"/>
  <c r="H44"/>
  <c r="H36"/>
  <c r="H35"/>
  <c r="H34"/>
  <c r="H33"/>
  <c r="H32"/>
  <c r="H31"/>
  <c r="H37" s="1"/>
  <c r="H24"/>
  <c r="H23"/>
  <c r="H22"/>
  <c r="H21"/>
  <c r="H20"/>
  <c r="H19"/>
  <c r="H18"/>
  <c r="H17"/>
  <c r="H16"/>
  <c r="H15"/>
  <c r="H14"/>
  <c r="H25" s="1"/>
  <c r="H420" l="1"/>
  <c r="K1477" i="7"/>
  <c r="K1478" s="1"/>
  <c r="K1467" s="1"/>
  <c r="K1406"/>
  <c r="K1407" s="1"/>
  <c r="K1396" s="1"/>
  <c r="K1341"/>
  <c r="K1342" s="1"/>
  <c r="K1332" s="1"/>
  <c r="K1035"/>
  <c r="K1036" s="1"/>
  <c r="K1025" s="1"/>
  <c r="K97"/>
  <c r="K76"/>
  <c r="K65"/>
  <c r="K66" s="1"/>
  <c r="K56" s="1"/>
  <c r="K1458"/>
  <c r="K1365"/>
  <c r="K1366" s="1"/>
  <c r="K1356" s="1"/>
  <c r="K1317"/>
  <c r="K1318" s="1"/>
  <c r="K1308" s="1"/>
  <c r="K981"/>
  <c r="K982" s="1"/>
  <c r="K973" s="1"/>
  <c r="K970"/>
  <c r="K971" s="1"/>
  <c r="K962" s="1"/>
  <c r="K959"/>
  <c r="K960" s="1"/>
  <c r="K951" s="1"/>
  <c r="K948"/>
  <c r="K949" s="1"/>
  <c r="K940" s="1"/>
  <c r="K937"/>
  <c r="K938" s="1"/>
  <c r="K929" s="1"/>
  <c r="K926"/>
  <c r="K927" s="1"/>
  <c r="K918" s="1"/>
  <c r="K915"/>
  <c r="K916" s="1"/>
  <c r="K907" s="1"/>
  <c r="K904"/>
  <c r="K905" s="1"/>
  <c r="K896" s="1"/>
  <c r="K688"/>
  <c r="K689" s="1"/>
  <c r="K680" s="1"/>
  <c r="K677"/>
  <c r="K678" s="1"/>
  <c r="K669" s="1"/>
  <c r="K666"/>
  <c r="K667" s="1"/>
  <c r="K658" s="1"/>
  <c r="K655"/>
  <c r="K656" s="1"/>
  <c r="K647" s="1"/>
  <c r="K644"/>
  <c r="K645" s="1"/>
  <c r="K636" s="1"/>
  <c r="K633"/>
  <c r="K634" s="1"/>
  <c r="K625" s="1"/>
  <c r="K622"/>
  <c r="K623" s="1"/>
  <c r="K614" s="1"/>
  <c r="K611"/>
  <c r="K612" s="1"/>
  <c r="K603" s="1"/>
  <c r="K600"/>
  <c r="K601" s="1"/>
  <c r="K592" s="1"/>
  <c r="K589"/>
  <c r="K590" s="1"/>
  <c r="K581" s="1"/>
  <c r="K578"/>
  <c r="K579" s="1"/>
  <c r="K570" s="1"/>
  <c r="K567"/>
  <c r="K568" s="1"/>
  <c r="K559" s="1"/>
  <c r="K556"/>
  <c r="K557" s="1"/>
  <c r="K548" s="1"/>
  <c r="K545"/>
  <c r="K546" s="1"/>
  <c r="K537" s="1"/>
  <c r="K534"/>
  <c r="K535" s="1"/>
  <c r="K526" s="1"/>
  <c r="K523"/>
  <c r="K524" s="1"/>
  <c r="K515" s="1"/>
  <c r="K512"/>
  <c r="K513" s="1"/>
  <c r="K504" s="1"/>
  <c r="K501"/>
  <c r="K502" s="1"/>
  <c r="K493" s="1"/>
  <c r="K490"/>
  <c r="K491" s="1"/>
  <c r="K482" s="1"/>
  <c r="K479"/>
  <c r="K480" s="1"/>
  <c r="K471" s="1"/>
  <c r="K468"/>
  <c r="K469" s="1"/>
  <c r="K460" s="1"/>
  <c r="K457"/>
  <c r="K458" s="1"/>
  <c r="K449" s="1"/>
  <c r="K446"/>
  <c r="K447" s="1"/>
  <c r="K438" s="1"/>
  <c r="K435"/>
  <c r="K436" s="1"/>
  <c r="K427" s="1"/>
  <c r="K424"/>
  <c r="K425" s="1"/>
  <c r="K416" s="1"/>
  <c r="K413"/>
  <c r="K414" s="1"/>
  <c r="K405" s="1"/>
  <c r="K402"/>
  <c r="K403" s="1"/>
  <c r="K394" s="1"/>
  <c r="K391"/>
  <c r="K392" s="1"/>
  <c r="K383" s="1"/>
  <c r="K380"/>
  <c r="K381" s="1"/>
  <c r="K372" s="1"/>
  <c r="K369"/>
  <c r="K370" s="1"/>
  <c r="K361" s="1"/>
  <c r="K358"/>
  <c r="K359" s="1"/>
  <c r="K350" s="1"/>
  <c r="K347"/>
  <c r="K348" s="1"/>
  <c r="K339" s="1"/>
  <c r="K336"/>
  <c r="K337" s="1"/>
  <c r="K328" s="1"/>
  <c r="K325"/>
  <c r="K326" s="1"/>
  <c r="K317" s="1"/>
  <c r="K314"/>
  <c r="K315" s="1"/>
  <c r="K306" s="1"/>
  <c r="K303"/>
  <c r="K304" s="1"/>
  <c r="K295" s="1"/>
  <c r="K292"/>
  <c r="K293" s="1"/>
  <c r="K283" s="1"/>
  <c r="K1329"/>
  <c r="K1330" s="1"/>
  <c r="K1320" s="1"/>
</calcChain>
</file>

<file path=xl/sharedStrings.xml><?xml version="1.0" encoding="utf-8"?>
<sst xmlns="http://schemas.openxmlformats.org/spreadsheetml/2006/main" count="5839" uniqueCount="1042">
  <si>
    <t>Projecte executiu PCCB Àrea Administrativa P4ª Instal·lacions mecàniques. Hospital Sant Joan de Deu</t>
  </si>
  <si>
    <t>PRESSUPOST</t>
  </si>
  <si>
    <t>Preu</t>
  </si>
  <si>
    <t>Amidament</t>
  </si>
  <si>
    <t>Import</t>
  </si>
  <si>
    <t>Obra</t>
  </si>
  <si>
    <t>01</t>
  </si>
  <si>
    <t>PressupostPCCB Àrea Administrativa Instal·lacions mecàniques</t>
  </si>
  <si>
    <t>Capítol</t>
  </si>
  <si>
    <t>Instal·lació d'aigua</t>
  </si>
  <si>
    <t>Titol 3</t>
  </si>
  <si>
    <t>Xarxa aigua freda</t>
  </si>
  <si>
    <t>'01.01.01</t>
  </si>
  <si>
    <t>EFC1NP20</t>
  </si>
  <si>
    <t>m</t>
  </si>
  <si>
    <t>Subministrament i instal·lació de tub de polipropilè copolímer random PP-R RA 7050 resistent a la degradació oxidativa per hipoclorit sòdic, compost amb fibra de vidre (1/4) PP-R (2/4) PP-R+FV (1/4) PPR, SDR7 , 3, de diàmetre 20 mm i 2,8 mm de gruix. Classe 1/10-2/10-4/10-5/8. Fabricat i certificat segons especificacions per a sistemes a pressió de canonades de PP-R ASTM F 2389. Certificat de compliment amb els requisits per a sistemes de canonades de plàstic NSF/ANSI Standard 14, certificat d'idoneïtat per a tràfec d'aigua potable segons norma NSF/ANSI Standard 61 (C.HOT 180°C/82°C) i certificat ASTM F 2023: Assaig per a l'avaluació de la resistència a la degradació oxidativa de la canonades i accessoris en instal·lacions d'aigua calenta clorada.
Idoni per a instal·lacions d'aigua calenta sanitària (ACS), acumulació i recirculació, amb aigua d'alimentació sotmesa a tractament de prevenció de Legionella amb hipoclorit sòdic, amb temperatures de fins a 95°C. Ref. 27TNIRCL2073 de sistema de canonada Niron Premium o equivalent.</t>
  </si>
  <si>
    <t>EFC1NP25</t>
  </si>
  <si>
    <t>Subministrament i instal·lació de tub de polipropilè copolímer random PP-R RA 7050 resistent a la degradació oxidativa per hipoclorit sòdic, compost amb fibra de vidre (1/4) PP-R (2/4) PP-R+FV (1/4) PPR, SDR7 , 3, de diàmetre 25 mm i 3,5 mm de gruix. Classe 1/10-2/10-4/10-5/8. Fabricat i certificat segons especificacions per a sistemes a pressió de canonades de PP-R ASTM F 2389. Certificat de compliment amb els requisits per a sistemes de canonades de plàstic NSF/ANSI Standard 14, certificat d'idoneïtat per a tràfec d'aigua potable segons norma NSF/ANSI Standard 61 (C.HOT 180°C/82°C) i certificat ASTM F 2023: Assaig per a l'avaluació de la resistència a la degradació oxidativa de la canonades i accessoris en instal·lacions d'aigua calenta clorada.
Idoni per a instal·lacions d'aigua calenta sanitària (ACS), acumulació i recirculació, amb aigua d'alimentació sotmesa a tractament de prevenció de Legionella amb hipoclorit sòdic, amb temperatures de fins a 95°C. Ref. 27TNIRCL2573 de sistema de canonada Niron Premium o equivalent.</t>
  </si>
  <si>
    <t>EFC1NP32</t>
  </si>
  <si>
    <t>Subministrament i instal·lació de tub de polipropilè copolímer random PP-R RA 7050 resistent a la degradació oxidativa per hipoclorit sòdic, compost amb fibra de vidre (1/4) PP-R (2/4) PP-R+FV (1/4) PPR, SDR7 , 3, de diàmetre 32 mm i 4,4 mm de gruix. Classe 1/10-2/10-4/10-5/8. Fabricat i certificat segons especificacions per a sistemes a pressió de canonades de PP-R ASTM F 2389. Certificat de compliment amb els requisits per a sistemes de canonades de plàstic NSF/ANSI Standard 14, certificat d'idoneïtat per a tràfec d'aigua potable segons norma NSF/ANSI Standard 61 (C.HOT 180°C/82°C) i certificat ASTM F 2023: Assaig per a l'avaluació de la resistència a la degradació oxidativa de la canonades i accessoris en instal·lacions d'aigua calenta clorada.
Idoni per a instal·lacions d'aigua calenta sanitària (ACS), acumulació i recirculació, amb aigua d'alimentació sotmesa a tractament de prevenció de Legionella amb hipoclorit sòdic, amb temperatures de fins a 95°C. Ref. 27TNIRCL3273 de sistema de canonada Niron Premium o equivalent.</t>
  </si>
  <si>
    <t>EF5253B2</t>
  </si>
  <si>
    <t>Tub de coure R250 (semidur) de 14 mm de diàmetre nominal, d'1 mm de gruix, segons la norma UNE-EN 1057, soldat per capil·laritat, amb grau de dificultat mitjà i col·locat superficialment</t>
  </si>
  <si>
    <t>EN314427</t>
  </si>
  <si>
    <t>u</t>
  </si>
  <si>
    <t>Vàlvula de bola manual amb rosca, de dues peces amb pas total, de bronze, de diàmetre nominal 1/2´´, de 16 bar de PN i preu alt, muntada superficialment</t>
  </si>
  <si>
    <t>EN315427</t>
  </si>
  <si>
    <t>Vàlvula de bola manual amb rosca, de dues peces amb pas total, de bronze, de diàmetre nominal 3/4´´, de 16 bar de PN i preu alt, muntada superficialment</t>
  </si>
  <si>
    <t>EN316727</t>
  </si>
  <si>
    <t>Vàlvula de bola manual amb rosca, de dues peces amb pas total, de llautó, de diàmetre nominal 1´´, de 25 bar de PN i preu alt, muntada superficialment</t>
  </si>
  <si>
    <t>EJ2Z4127</t>
  </si>
  <si>
    <t>Aixeta de pas, encastada, de llautó cromat, preu alt, amb sortida de diàmetre 1/2´´ i entrada de 1/2´´</t>
  </si>
  <si>
    <t>EFQ3645L</t>
  </si>
  <si>
    <t>Aïllament tèrmic d'escuma elastomèrica per a canonades que transporten fluids a temperatura entre -50°C i 150°C, per a tub de diàmetre exterior 15 mm, de 9 mm de gruix, sense HCFC-CFC, amb un factor de resistència a la difusió del vapor d'aigua &gt;= 7000, col·locat superficialment amb grau de dificultat mitjà</t>
  </si>
  <si>
    <t>EFQ3647L</t>
  </si>
  <si>
    <t>Aïllament tèrmic d'escuma elastomèrica per a canonades que transporten fluids a temperatura entre -50°C i 150°C, per a tub de diàmetre exterior 22 mm, de 9 mm de gruix, sense HCFC-CFC, amb un factor de resistència a la difusió del vapor d'aigua &gt;= 7000, col·locat superficialment amb grau de dificultat mitjà</t>
  </si>
  <si>
    <t>EFQ364BL</t>
  </si>
  <si>
    <t>Aïllament tèrmic d'escuma elastomèrica per a canonades que transporten fluids a temperatura entre -50°C i 150°C, per a tub de diàmetre exterior 35 mm, de 9 mm de gruix, sense HCFC-CFC, amb un factor de resistència a la difusió del vapor d'aigua &gt;= 7000, col·locat superficialment amb grau de dificultat mitjà</t>
  </si>
  <si>
    <t>TOTAL</t>
  </si>
  <si>
    <t>02</t>
  </si>
  <si>
    <t>Xarxa fluxors</t>
  </si>
  <si>
    <t>'01.01.02</t>
  </si>
  <si>
    <t>EF52A3B2</t>
  </si>
  <si>
    <t>Tub de coure R250 (semidur) de 28 mm de diàmetre nominal, d'1 mm de gruix, segons la norma UNE-EN 1057, soldat per capil·laritat, amb grau de dificultat mitjà i col·locat superficialment</t>
  </si>
  <si>
    <t>EJ2Z4129</t>
  </si>
  <si>
    <t>Aixeta de pas, encastada, de llautó cromat, preu alt, amb sortida de diàmetre 3/4´´ i entrada de 3/4´´</t>
  </si>
  <si>
    <t>EFQ3649L</t>
  </si>
  <si>
    <t>Aïllament tèrmic d'escuma elastomèrica per a canonades que transporten fluids a temperatura entre -50°C i 150°C, per a tub de diàmetre exterior 28 mm, de 9 mm de gruix, sense HCFC-CFC, amb un factor de resistència a la difusió del vapor d'aigua &gt;= 7000, col·locat superficialment amb grau de dificultat mitjà</t>
  </si>
  <si>
    <t>03</t>
  </si>
  <si>
    <t>Xarxa aigua descalcificada</t>
  </si>
  <si>
    <t>'01.01.03</t>
  </si>
  <si>
    <t>04</t>
  </si>
  <si>
    <t>Aixetes i sanitaris</t>
  </si>
  <si>
    <t>'01.01.04</t>
  </si>
  <si>
    <t>EJ23U002</t>
  </si>
  <si>
    <t>Subministre i col·locació d'aixeta senzilla temporitzada per a lavabo, muntada superficialment sobre taulell o aparell sanitari, Model PRESTO 605 ECO PN ref 10601 o equivalent, amb distintiu d'aigua freda, amb les seguents caracteristiques: 
- Tancament automàtic a 10s
- Cabal: 2l/m
- Entrada mascle 1/2´´
- Amb airejador
- Obertura amb pulsador 
- Cos y polsador de llautó cromat, amb peces interiors resitents a la corrosió.
Totalment instal·lat, connexionat, provat  i en funcionament</t>
  </si>
  <si>
    <t>EJ2A813E</t>
  </si>
  <si>
    <t>Subministrament i instal·lació de bastidor per a inodor suspes, amb fluxor de doble descarrega, encastat, amb aixeta de regulació i tub de descàrrega incorporats. Marca ROCA WC FLUXOR, ref 890092100
Totalment instal·lat, connexionat , provat i en funcionament.</t>
  </si>
  <si>
    <t>EJ13B613</t>
  </si>
  <si>
    <t xml:space="preserve">Subministre i col·locació de Lavabo de porcellana circular de color blanc per a sota marbre marca ROCA model FORO ref. 327884..0 o similar, de diametre 410 mm, amb forat per encastar de diametre 342mm, inclou joc de fixació i essmaltat a 2 cares.
Totalment instal·lat, connexionat, provat i en funcionament. </t>
  </si>
  <si>
    <t>EJ14B212</t>
  </si>
  <si>
    <t>Subministre i col·locació de pack d'inodor suspès compacte, marca ROCA model MERIDIAN, composat per tassa suspesa amb sortida horitzontal, amb joc de fixació (ref. A346248000) i tapa iseient amb forntisses d'acer inoxidable (ref. tapa A8012AB004). O inodor similar de porcellana esmaltada, amb sortida horitzontal , amb seient i tapa, de color blanc, col·locat amb fixacions mural,
Totalment instal·lat, connexionat, provat i en funcionament</t>
  </si>
  <si>
    <t>05</t>
  </si>
  <si>
    <t>Conceptes complementaris</t>
  </si>
  <si>
    <t>'01.01.05</t>
  </si>
  <si>
    <t>XPAU0019</t>
  </si>
  <si>
    <t>pa</t>
  </si>
  <si>
    <t>Partida alçada a justificar. Treballs a realitzar en la instal.lació corresponent a aquest capítol degut a elements imprevistos que seran localitzats en el moment d'execució de l'obra i que representen modificació de treballs o desballestament d'elements no previstos.</t>
  </si>
  <si>
    <t>EY03U200</t>
  </si>
  <si>
    <t>Segellat i massissat de pas d'instal·lacions mitjançant morter de ciment i/o escuma, de característiques EI180 quan es tracti de pas entre sectors.</t>
  </si>
  <si>
    <t>PPAUU208</t>
  </si>
  <si>
    <t>Partida alçada d'abonament integre. Neteja de canonades, segons normativa, posada en carrega per fer proves d'estanquitat i posterior assecat amb nitrogen per deixar les canonades buides.</t>
  </si>
  <si>
    <t>Evacuació d'aigues</t>
  </si>
  <si>
    <t>Aigues fecals</t>
  </si>
  <si>
    <t>'01.02.01</t>
  </si>
  <si>
    <t>ED116271</t>
  </si>
  <si>
    <t>Desguàs d'aparell sanitari amb tub de polipropilè de paret tricapa per a evacuació insonoritzada, de DN 40 mm, fins a baixant, caixa o clavegueró</t>
  </si>
  <si>
    <t>ED116771</t>
  </si>
  <si>
    <t>Desguàs d'aparell sanitari amb tub de polipropilè de paret tricapa per a evacuació insonoritzada, de DN 110 mm, fins a baixant, caixa o clavegueró</t>
  </si>
  <si>
    <t>ED7K677S</t>
  </si>
  <si>
    <t>Clavegueró amb tub de polipropilè de paret tricapa per a evacuació insonoritzada, de DN 110 mm, penjat al sostre</t>
  </si>
  <si>
    <t>ED15N711</t>
  </si>
  <si>
    <t>Baixant de tub de polipropilè de paret tricapa per a evacuació insonoritzada, de DN 110 mm, incloses les peces especials i fixat mecànicament amb brides</t>
  </si>
  <si>
    <t>ED31U011</t>
  </si>
  <si>
    <t>Registre per a instal·lació d'evacuació, amb tapa roscada i embellidor, de diàmetre 110 mm, instal·lat</t>
  </si>
  <si>
    <t>ED15R711</t>
  </si>
  <si>
    <t>Conducte de ventilació de tub de polipropilè de paret tricapa per a evacuació insonoritzada, de DN 110 mm, incloses les peces especials i fixat mecànicament amb brides</t>
  </si>
  <si>
    <t>Aigues pluvials</t>
  </si>
  <si>
    <t>'01.02.02</t>
  </si>
  <si>
    <t>'01.02.03</t>
  </si>
  <si>
    <t>XPAU0201</t>
  </si>
  <si>
    <t>E7DZD2A1</t>
  </si>
  <si>
    <t>Segellat de pas de canonada combustible EI-180, de 110 mm de diàmetre a través de parets i sostres tallafocs, amb abraçadora formada per anell metàl·lic col·locada superficialment amb cargols</t>
  </si>
  <si>
    <t>Instal·lacions tèrmiques / Climatització</t>
  </si>
  <si>
    <t>Distribució aigua freda</t>
  </si>
  <si>
    <t>Titol 4</t>
  </si>
  <si>
    <t>Canonades</t>
  </si>
  <si>
    <t>'01.03.01.01</t>
  </si>
  <si>
    <t>EF111001</t>
  </si>
  <si>
    <t>Subministrament i muntatge de:
Tub d'acer negre sense soldadura, fabricat amb acer S195 T, sèrie M segons UNE-EN 10255.
DN-15 1/2 ''
Inclou part proporcional de colzes, Ts, figures i accessoris, transport, suports, pintura de protecció (antiòxid i esmalt), petit material i complements necessaris per a la seva correcta instal·lació.</t>
  </si>
  <si>
    <t>EF111002</t>
  </si>
  <si>
    <t>Subministrament i muntatge de:
Tub d'acer negre sense soldadura, fabricat amb acer S195 T, sèrie M segons UNE-EN 10255.
DN-20     3/4''
Inclou part proporcional de colzes, Ts, figures i accessoris, transport, suports, pintura de protecció (antiòxid i esmalt), petit material i complements necessaris per a la seva correcta instal·lació.</t>
  </si>
  <si>
    <t>EF111003</t>
  </si>
  <si>
    <t>Subministrament i muntatge de:
Tub d'acer negre sense soldadura, fabricat amb acer S195 T, sèrie M segons UNE-EN 10255.
DN-25     1''
Inclou part proporcional de colzes, Ts, figures i accessoris, transport, suports, pintura de protecció (antiòxid i esmalt), petit material i complements necessaris per a la seva correcta instal·lació.</t>
  </si>
  <si>
    <t>EF111004</t>
  </si>
  <si>
    <t>Subministrament i muntatge de:
Tub d'acer negre sense soldadura, fabricat amb acer S195 T, sèrie M segons UNE-EN 10255.
DN-32     1 1/4''
Inclou part proporcional de colzes, Ts, figures i accessoris, transport, suports, pintura de protecció (antiòxid i esmalt), petit material i complements necessaris per a la seva correcta instal·lació.</t>
  </si>
  <si>
    <t>EF111006</t>
  </si>
  <si>
    <t>Subministrament i muntatge de:
Tub d'acer negre sense soldadura, fabricat amb acer S195 T, sèrie M segons UNE-EN 10255.
DN-50     2''
Inclou part proporcional de colzes, Ts, figures i accessoris, transport, suports, pintura de protecció (antiòxid i esmalt), petit material i complements necessaris per a la seva correcta instal·lació.</t>
  </si>
  <si>
    <t>EF111007</t>
  </si>
  <si>
    <t>Subministrament i muntatge de:
Tub d'acer negre sense soldadura, fabricat amb acer S195 T, sèrie M segons UNE-EN 10255.
DN-65     2 1/2''
Inclou part proporcional de colzes, Ts, figures i accessoris, transport, suports, pintura de protecció (antiòxid i esmalt), petit material i complements necessaris per a la seva correcta instal·lació.</t>
  </si>
  <si>
    <t>EF111008</t>
  </si>
  <si>
    <t>Subministrament i muntatge de:
Tub d'acer negre sense soldadura, fabricat amb acer S195 T, sèrie M segons UNE-EN 10255.
DN-80     3''
Inclou part proporcional de colzes, Ts, figures i accessoris, transport, suports, pintura de protecció (antiòxid i esmalt), petit material i complements necessaris per a la seva correcta instal·lació.</t>
  </si>
  <si>
    <t>EFQ31111</t>
  </si>
  <si>
    <t>Subministrament i muntatge de:
Aïllament tèrmic flexible de cèl·lula tancada per a canonades d'acer a base de camisa aïllant d'escuma elastomèrica flexible amb protecció antimicrobiana incorporada, factor de resistència a la difusió del vapor d'aigua (µ) = 10.000, conductivitat tèrmica (lambda) 10ºC = 0,034 W/(m·K), classificació al foc BL-s3, d0.
Fluid: Aigua freda 0..10ºC
Tub: DN-15 (1/2'') interior edifici
Gruix: 25 mm
Material: AF / Armaflex o equivalent
Inclou transport, encolat d'unions, part proporcional d'elements singulars, suports i accessoris per a la seva correcta instal·lació així com la senyalització adequada.</t>
  </si>
  <si>
    <t>EFQ31112</t>
  </si>
  <si>
    <t>Subministrament i muntatge de:
Aïllament tèrmic flexible de cèl·lula tancada per a canonades d'acer a base de camisa aïllant d'escuma elastomèrica flexible amb protecció antimicrobiana incorporada, factor de resistència a la difusió del vapor d'aigua (µ) = 10.000, conductivitat tèrmica (lambda) 10ºC = 0,034 W/(m·K), classificació al foc BL-s3, d0.
Fluid: Aigua freda 0..10ºC
Tub: DN-20 (3/4'') interior edifici
Gruix: 25 mm
Material: AF / Armaflex o equivalent
Inclou transport, encolat d'unions, part proporcional d'elements singulars, suports i accessoris per a la seva correcta instal·lació així com la senyalització adequada.</t>
  </si>
  <si>
    <t>EFQ31113</t>
  </si>
  <si>
    <t>Subministrament i muntatge de:
Aïllament tèrmic flexible de cèl·lula tancada per a canonades d'acer a base de camisa aïllant d'escuma elastomèrica flexible amb protecció antimicrobiana incorporada, factor de resistència a la difusió del vapor d'aigua (µ) = 10.000, conductivitat tèrmica (lambda) 10ºC = 0,034 W/(m·K), classificació al foc BL-s3, d0.
Fluid: Aigua freda 0..10ºC
Tub: DN-25 (1'') interior edifici
Gruix: 25 mm
Material: AF / Armaflex o equivalent
Inclou transport, encolat d'unions, part proporcional d'elements singulars, suports i accessoris per a la seva correcta instal·lació així com la senyalització adequada.</t>
  </si>
  <si>
    <t>EFQ31114</t>
  </si>
  <si>
    <t>Subministrament i muntatge de:
Aïllament tèrmic flexible de cèl·lula tancada per a canonades d'acer a base de camisa aïllant d'escuma elastomèrica flexible amb protecció antimicrobiana incorporada, factor de resistència a la difusió del vapor d'aigua (µ) = 10.000, conductivitat tèrmica (lambda) 10ºC = 0,034 W/(m·K), classificació al foc BL-s3, d0.
Fluid: Aigua freda 0..10ºC
Tub: DN-32 (1 1/4'') interior edifici
Gruix: 25 mm
Material: AF / Armaflex o equivalent
Inclou transport, encolat d'unions, part proporcional d'elements singulars, suports i accessoris per a la seva correcta instal·lació així com la senyalització adequada.</t>
  </si>
  <si>
    <t>EFQ31116</t>
  </si>
  <si>
    <t>Subministrament i muntatge de:
Aïllament tèrmic flexible de cèl·lula tancada per a canonades d'acer a base de camisa aïllant d'escuma elastomèrica flexible amb protecció antimicrobiana incorporada, factor de resistència a la difusió del vapor d'aigua (µ) = 10.000, conductivitat tèrmica (lambda) 10ºC = 0,034 W/(m·K), classificació al foc BL-s3, d0.
Fluid: Aigua freda 0..10ºC
Tub: DN-50 (2'') interior edifici
Gruix: 30 mm
Material: AF / Armaflex o equivalent
Inclou transport, encolat d'unions, part proporcional d'elements singulars, suports i accessoris per a la seva correcta instal·lació així com la senyalització adequada.</t>
  </si>
  <si>
    <t>EFQ31117</t>
  </si>
  <si>
    <t>Subministrament i muntatge de:
Aïllament tèrmic flexible de cèl·lula tancada per a canonades d'acer a base de camisa aïllant d'escuma elastomèrica flexible amb protecció antimicrobiana incorporada, factor de resistència a la difusió del vapor d'aigua (µ) = 10.000, conductivitat tèrmica (lambda) 10ºC = 0,034 W/(m·K), classificació al foc BL-s3, d0.
Fluid: Aigua freda 0..10ºC
Tub: DN-65 (2 1/2'') interior edifici
Gruix: 30 mm
Material: AF / Armaflex o equivalent
Inclou transport, encolat d'unions, part proporcional d'elements singulars, suports i accessoris per a la seva correcta instal·lació així com la senyalització adequada.</t>
  </si>
  <si>
    <t>EFQ31127</t>
  </si>
  <si>
    <t>Subministrament i muntatge de:
Aïllament tèrmic flexible de cèl·lula tancada per a canonades d'acer a base de camisa aïllant d'escuma elastomèrica flexible amb protecció antimicrobiana incorporada, factor de resistència a la difusió del vapor d'aigua (µ) = 10.000, conductivitat tèrmica (lambda) 10ºC = 0,034 W/(m·K), classificació al foc BL-s3, d0.
Fluid: Aigua freda 0..10ºC
Tub: DN-65 (2 1/2'') exterior edifici
Gruix: 50 mm
Material: AF / Armaflex o equivalent
Inclou transport, encolat d'unions, part proporcional d'elements singulars, suports i accessoris per a la seva correcta instal·lació així com la senyalització adequada.</t>
  </si>
  <si>
    <t>EFQ31118</t>
  </si>
  <si>
    <t>Subministrament i muntatge de:
Aïllament tèrmic flexible de cèl·lula tancada per a canonades d'acer a base de camisa aïllant d'escuma elastomèrica flexible amb protecció antimicrobiana incorporada, factor de resistència a la difusió del vapor d'aigua (µ) = 10.000, conductivitat tèrmica (lambda) 10ºC = 0,034 W/(m·K), classificació al foc BL-s3, d0.
Fluid: Aigua freda 0..10ºC
Tub: DN-80 (3'') interior edifici
Gruix: 30 mm
Material: AF / Armaflex o equivalent
Inclou transport, encolat d'unions, part proporcional d'elements singulars, suports i accessoris per a la seva correcta instal·lació així com la senyalització adequada.</t>
  </si>
  <si>
    <t>EFA11002</t>
  </si>
  <si>
    <t>Subministrament i muntatge de:
Tub de PVC de 6 bar de pressió nominal, encolat, segons la norma UNE-EN 1452-2. Amb p.p. de sifons i accessoris.
DN-20     3/4''
Inclu transport, suports, petit material i accessoris.</t>
  </si>
  <si>
    <t>Vàlvules i accessoris</t>
  </si>
  <si>
    <t>'01.03.01.02</t>
  </si>
  <si>
    <t>EN311001</t>
  </si>
  <si>
    <t>Subministrament i muntatge de:
Vàlvula de bola de pas total, connexió roscada PN-16. Material: cos i bola de llautó, seients PTFE.
DN-15 1/2''
Marca: HARD sèrie 2000 o equivalent
Inclou transport, suports i accessoris necessaris. Muntada i provada.</t>
  </si>
  <si>
    <t>EN311002</t>
  </si>
  <si>
    <t>Subministrament i muntatge de:
Vàlvula de bola de pas total, connexió roscada PN-16. Material: cos i bola de llautó, seients PTFE.
DN-20   3/4''
Marca: HARD sèrie 2000 o equivalent
Inclou transport, suports i accessoris necessaris. Muntada i provada.</t>
  </si>
  <si>
    <t>EN311003</t>
  </si>
  <si>
    <t>Subministrament i muntatge de:
Vàlvula de bola de pas total, connexió roscada PN-16. Material: cos i bola de llautó, seients PTFE.
DN-25   1''
Marca: HARD sèrie 2000 o equivalent
Inclou transport, suports i accessoris necessaris. Muntada i provada.</t>
  </si>
  <si>
    <t>EN311004</t>
  </si>
  <si>
    <t>Subministrament i muntatge de:
Vàlvula de bola de pas total, connexió roscada PN-16. Material: cos i bola de llautó, seients PTFE.
DN-32   1 1/4''
Marca: HARD sèrie 2000 o equivalent
Inclou transport, suports i accessoris necessaris. Muntada i provada.</t>
  </si>
  <si>
    <t>EN311007</t>
  </si>
  <si>
    <t>Subministrament i muntatge de:
Vàlvula de bola de pas total, connexió roscada PN-16. Material: cos i bola de llautó, seients PTFE.
DN-65   2 1/2''
Marca: HARD sèrie 2000 o equivalent
Inclou transport, suports i accessoris necessaris. Muntada i provada.</t>
  </si>
  <si>
    <t>EN421008</t>
  </si>
  <si>
    <t>Subministrament i muntatge de:
Vàlvula de papallona amb palanca. Cos en fosa GGG40, disc en INOX AISI-316 i anell EPDM. PN-16.
DN-80 3 ''
Marca: Belgicast o equivalent
Model: BV-05-2CW WAFER
Inclou transport, suports i accessoris necessaris. Muntada i provada.</t>
  </si>
  <si>
    <t>ENE11001</t>
  </si>
  <si>
    <t>Subministrament i muntatge de:
Filtre d'aigua tipus Y. Cos i tapa de llautó, tamís en acer inoxidable. Extrems roscats. PN-16.
DN-15  1/2''
Marca: BELGICAST o equivalent
Inclou transport, suports i accessoris necessaris. Muntat i provat.</t>
  </si>
  <si>
    <t>ENE11002</t>
  </si>
  <si>
    <t>Subministrament i muntatge de:
Filtre d'aigua tipus Y. Cos i tapa de llautó, tamís en acer inoxidable. Extrems roscats. PN-16.
DN-20   3/4''
Marca: BELGICAST o equivalent
Inclou transport, suports i accessoris necessaris. Muntat i provat.</t>
  </si>
  <si>
    <t>ENE11003</t>
  </si>
  <si>
    <t>Subministrament i muntatge de:
Filtre d'aigua tipus Y. Cos i tapa de llautó, tamís en acer inoxidable. Extrems roscats. PN-16.
DN-25   1''
Marca: BELGICAST o equivalent
Inclou transport, suports i accessoris necessaris. Muntat i provat.</t>
  </si>
  <si>
    <t>ENE11004</t>
  </si>
  <si>
    <t>Subministrament i muntatge de:
Filtre d'aigua tipus Y. Cos i tapa de llautó, tamís en acer inoxidable. Extrems roscats. PN-16.
DN-32   1 1/4''
Marca: BELGICAST o equivalent
Inclou transport, suports i accessoris necessaris. Muntat i provat.</t>
  </si>
  <si>
    <t>ENE11007</t>
  </si>
  <si>
    <t>Subministrament i muntatge de:
Filtre d'aigua tipus Y. Cos i tapa de llautó, tamís en acer inoxidable. Extrems roscats. PN-16.
DN-65  2 1/2''
Marca: BELGICAST o equivalent
Inclou transport, suports i accessoris necessaris. Muntat i provat.</t>
  </si>
  <si>
    <t>ENE21008</t>
  </si>
  <si>
    <t>Subministrament i muntatge de:
Filtre d'aigua tipus Y. Cos i tapa en GG-25, tamís en acer inoxidable. Extrems amb brides. PN-16.
DN-80 3 ''
Marca: BELGICAST o equivalent
Model: BC-03-20
Inclou transport, suports i accessoris necessaris. Muntat i provat.</t>
  </si>
  <si>
    <t>EEU11001</t>
  </si>
  <si>
    <t>Subministrament i muntatge de:
Purgador automàtic d'aire amb vàlvula de tancament.
Marca: PNEUMATEX o equivalent
Model: Zeparo ZUT 15
Inclou transport, suports i accessoris necessaris. Muntat i provat.</t>
  </si>
  <si>
    <t>ENFBU020</t>
  </si>
  <si>
    <t>Vàlvula de buidat d'1'' 1/4 de diàmetre nominal, de PN 16 bar, de preu alt i muntada roscada</t>
  </si>
  <si>
    <t>EEU52001</t>
  </si>
  <si>
    <t>Subministrament i muntatge de:
Beina per termòmetre en canonada.
Inclou transport, suports i accessoris necessaris. Muntat i provat.</t>
  </si>
  <si>
    <t>EEU51502</t>
  </si>
  <si>
    <t>Subministrament i muntatge de:
Termòmetre de capella, longitud 110 mm, amb beina.
Escala 0 a 100 ºC
Marca: WIKA o equivalent
Inclou accessoris i complements necessaris.</t>
  </si>
  <si>
    <t>Distribució aigua calenta</t>
  </si>
  <si>
    <t>'01.03.02.01</t>
  </si>
  <si>
    <t>EF111005</t>
  </si>
  <si>
    <t>Subministrament i muntatge de:
Tub d'acer negre sense soldadura, fabricat amb acer S195 T, sèrie M segons UNE-EN 10255.
DN-40     1 1/2''
Inclou part proporcional de colzes, Ts, figures i accessoris, transport, suports, pintura de protecció (antiòxid i esmalt), petit material i complements necessaris per a la seva correcta instal·lació.</t>
  </si>
  <si>
    <t>EFQ31311</t>
  </si>
  <si>
    <t>Subministrament i muntatge de:
Aïllament tèrmic flexible de cèl·lula tancada per a canonades d'acer a base de camisa aïllant d'escuma elastomèrica flexible amb protecció antimicrobiana incorporada, conductivitat tèrmica (lambda) 10ºC = 0,033 W/(m·K), classificació al foc BL-s3, d0.
Fluid: Aigua calenta 40..60ºC
Tub: DN-15 (1/2'') interior edifici
Gruix: 25 mm
Material: SH/ Armaflex o equivalent
Inclou transport, encolat d'unions, part proporcional d'elements singulars, suports i accessoris per a la seva correcta instal·lació així com la senyalització adequada.</t>
  </si>
  <si>
    <t>EFQ31312</t>
  </si>
  <si>
    <t>Subministrament i muntatge de:
Aïllament tèrmic flexible de cèl·lula tancada per a canonades d'acer a base de camisa aïllant d'escuma elastomèrica flexible amb protecció antimicrobiana incorporada, conductivitat tèrmica (lambda) 10ºC = 0,033 W/(m·K), classificació al foc BL-s3, d0.
Fluid: Aigua calenta 40..60ºC
Tub: DN-20 (3/4'') interior edifici
Gruix: 25 mm
Material: SH/ Armaflex o equivalent
Inclou transport, encolat d'unions, part proporcional d'elements singulars, suports i accessoris per a la seva correcta instal·lació així com la senyalització adequada.</t>
  </si>
  <si>
    <t>EFQ31313</t>
  </si>
  <si>
    <t>Subministrament i muntatge de:
Aïllament tèrmic flexible de cèl·lula tancada per a canonades d'acer a base de camisa aïllant d'escuma elastomèrica flexible amb protecció antimicrobiana incorporada, conductivitat tèrmica (lambda) 10ºC = 0,033 W/(m·K), classificació al foc BL-s3, d0.
Fluid: Aigua calenta 40..60ºC
Tub: DN-25 (1'') interior edifici
Gruix: 25 mm
Material: SH/ Armaflex o equivalent
Inclou transport, encolat d'unions, part proporcional d'elements singulars, suports i accessoris per a la seva correcta instal·lació així com la senyalització adequada.</t>
  </si>
  <si>
    <t>EFQ31314</t>
  </si>
  <si>
    <t>Subministrament i muntatge de:
Aïllament tèrmic flexible de cèl·lula tancada per a canonades d'acer a base de camisa aïllant d'escuma elastomèrica flexible amb protecció antimicrobiana incorporada, conductivitat tèrmica (lambda) 10ºC = 0,033 W/(m·K), classificació al foc BL-s3, d0.
Fluid: Aigua calenta 40..60ºC
Tub: DN-32 (1 1/4'') interior edifici
Gruix: 25 mm
Material: SH/ Armaflex o equivalent
Inclou transport, encolat d'unions, part proporcional d'elements singulars, suports i accessoris per a la seva correcta instal·lació així com la senyalització adequada.</t>
  </si>
  <si>
    <t>EFQ31324</t>
  </si>
  <si>
    <t>Subministrament i muntatge de:
Aïllament tèrmic flexible de cèl·lula tancada per a canonades d'acer a base de camisa aïllant d'escuma elastomèrica flexible amb protecció antimicrobiana incorporada, conductivitat tèrmica (lambda) 10ºC = 0,033 W/(m·K), classificació al foc BL-s3, d0.
Fluid: Aigua calenta 40..60ºC
Tub: DN-32 (1 1/4'') exterior edifici
Gruix: 35 mm
Material: SH/ Armaflex o equivalent
Inclou transport, encolat d'unions, part proporcional d'elements singulars, suports i accessoris per a la seva correcta instal·lació així com la senyalització adequada.</t>
  </si>
  <si>
    <t>EFQ31315</t>
  </si>
  <si>
    <t>Subministrament i muntatge de:
Aïllament tèrmic flexible de cèl·lula tancada per a canonades d'acer a base de camisa aïllant d'escuma elastomèrica flexible amb protecció antimicrobiana incorporada, conductivitat tèrmica (lambda) 10ºC = 0,033 W/(m·K), classificació al foc BL-s3, d0.
Fluid: Aigua calenta 40..60ºC
Tub: DN-40 (1 1/2'') interior edifici
Gruix: 30 mm
Material: SH/ Armaflex o equivalent
Inclou transport, encolat d'unions, part proporcional d'elements singulars, suports i accessoris per a la seva correcta instal·lació així com la senyalització adequada.</t>
  </si>
  <si>
    <t>EFQ31316</t>
  </si>
  <si>
    <t>Subministrament i muntatge de:
Aïllament tèrmic flexible de cèl·lula tancada per a canonades d'acer a base de camisa aïllant d'escuma elastomèrica flexible amb protecció antimicrobiana incorporada, conductivitat tèrmica (lambda) 10ºC = 0,033 W/(m·K), classificació al foc BL-s3, d0.
Fluid: Aigua calenta 40..60ºC
Tub: DN-50 (2'') interior edifici
Gruix: 30 mm
Material: SH/ Armaflex o equivalent
Inclou transport, encolat d'unions, part proporcional d'elements singulars, suports i accessoris per a la seva correcta instal·lació així com la senyalització adequada.</t>
  </si>
  <si>
    <t>EFQ31317</t>
  </si>
  <si>
    <t>Subministrament i muntatge de:
Aïllament tèrmic flexible de cèl·lula tancada per a canonades d'acer a base de camisa aïllant d'escuma elastomèrica flexible amb protecció antimicrobiana incorporada, conductivitat tèrmica (lambda) 10ºC = 0,033 W/(m·K), classificació al foc BL-s3, d0.
Fluid: Aigua calenta 40..60ºC
Tub: DN-65 (2 1/2'') interior edifici
Gruix: 30 mm
Material: SH/ Armaflex o equivalent
Inclou transport, encolat d'unions, part proporcional d'elements singulars, suports i accessoris per a la seva correcta instal·lació així com la senyalització adequada.</t>
  </si>
  <si>
    <t>'01.03.02.02</t>
  </si>
  <si>
    <t>Equips de climatització</t>
  </si>
  <si>
    <t>Climatitzadors</t>
  </si>
  <si>
    <t>'01.03.03.01</t>
  </si>
  <si>
    <t>EEJTT027</t>
  </si>
  <si>
    <t>Subministrament i muntatge:
CL-27     Laboratoris
Climatitzador horitzontal construït amb bastidor en perfil d'alumini extruït pintat, amb trencament de pont tèrmic. Panells de 50 mm de gruix tipus sandvitx: panells segons fitxes tècniques. Bancada realitzada amb perfils en U d'acer galvanitzat i laminat en fred de 3 mm de gruix. Amb ventiladors Plug-fan i motors EC. De les següents característiques:
Cabal imp.: 6.470 m3/h
Pressió estàtica disponible imp: 650 Pa
Filtratge imp.: G4+F7+F9
Motor imp: 2 x 3,9 kW 400V-III-50Hz
Cabal ret.: 5.730 m3/h
Pressió estàtica disponible ret.: 300 Pa
Filtratge ret: F7
Motor ret.: 2,4 kW 400V-III-50Hz
Pot. fred: 68,25 kW
Pot. calor: 23,60 kW
Recuperador: plaques
Marca: TROX o equivalent
Model: TKM 50 HE EU especial
Execució: interior
Resta d'especificacions, components, etapes i mides segons fitxes tècniques i/o memòria.
Amb quadre elèctric de proteccions i maniobra en el propi climatitzador. Proteccions incloses segons especificacions en fitxes tècniques i/o memòria.
Inclou transport, mitjans d'elevació mecànica, ensablatge i segellat de mòduls en obra necessaris, suports amb antivibradors adequats, lona flexible en connexió a conductes i accessoris necessaris.
Compliment ErP i Certificació Eurovent.
Nº de oferta B19171NEU de 27/01/2020</t>
  </si>
  <si>
    <t>E443Z930</t>
  </si>
  <si>
    <t>kg</t>
  </si>
  <si>
    <t>Acer S275JR segons UNE-EN 10025-2, per a subestructura suportació canonades formades per peça simple, en perfils laminats en calent sèrie IPN, IPE, HEB, HEA, HEM i UPN, treballat a taller i amb una capa d'imprimació antioxidant, col·locat a obra amb soldadura i / o cargols.
Fins i tot sorrejat al taller fins al grau Sa. 2 ½ i protecció immediata amb una mà de fosfat de zinc de 50 micres de gruix, i pintat amb dues mans d'esmalt sintètic de 40 micres cadascuna i acabat segons projecte.
Incloent p.p. de variacions de pes referents a les toleràncies dimensionals, perforacions de fixació, elements de suport, soldadures, cargols, rigiditzadors, elements de fixació, d'unió, de muntatge i d'ancoratge. Criteri de mesura: Metro lineal de perfils sobre plànol.
El pes per ml considerat en aquest mesurament és el pes teòric dels perfils basat en les taules de l'Promptuari Ensidesa, en cap cas s'inclouen les desviacions mitjanes de dimensions admeses segons les toleràncies recollides per les normes
Inclou el subministrament i aplicació d'una capa de pintura JAITEK-34 de gruix mínim 300 micres de pel·lícula seca i dues capes d'acabat amb pintura EUROPUR HB de gruix 50 micres de pel·lícula seca i color a definir per la Propietat. Cadascuna de les capes de pintura serà de diferent color. Especificacions segons Euroquimica
Tota l'estructura vindrà pintada des de taller.</t>
  </si>
  <si>
    <t>Equips de ventilació</t>
  </si>
  <si>
    <t>'01.03.03.02</t>
  </si>
  <si>
    <t>EEMJ3129</t>
  </si>
  <si>
    <t>Suministro y montaje de:     EX-27
Unitat de ventilació tipus caixa, construït amb bastidor en perfil d'alumini extruït pintat, amb trencament de pont tèrmic. Panells de 50 mm de gruix tipus sandvitx: amb xapa exterior prelacada d'1 mm i xapa interior galvanitzada d'1 mm. amb trencament de pont tèrmic i aïllament de llana mineral. Amb ventilador plug-fan i motor EC. De les següents característiques:
Cabal: 300 m3/h
Pressió estàtica disponible: 250 Pa
Filtratge: --
Motor: 0,5 kW 230V-I-50Hz
Marca: TROX o equivalent
Model: TKM 50 HE EU especial
Execució: intempèrie (teulat de xapa)
Especificacions segons fitxes tècniques i/o memòria.
Inclou suports amb antivibradors adequats, lona flexible en connexió a conductes i accessoris necessaris.</t>
  </si>
  <si>
    <t>EEMJ3133</t>
  </si>
  <si>
    <t>Suministro y montaje de:     EX-30
Unitat de ventilació tipus caixa, construït amb bastidor en perfil d'alumini extruït pintat, amb trencament de pont tèrmic. Panells de 50 mm de gruix tipus sandvitx: amb xapa exterior prelacada d'1 mm i xapa interior galvanitzada d'1 mm. amb trencament de pont tèrmic i aïllament de llana mineral. Amb ventilador plug-fan i motor EC. De les següents característiques:
Cabal: 450 m3/h
Pressió estàtica disponible: 250 Pa
Filtratge: --
Motor: 0,5 kW 230V-I-50Hz
Marca: TROX o equivalent
Model: TKM 50 HE EU especial
Execució: intempèrie (teulat de xapa)
Especificacions segons fitxes tècniques i/o memòria.
Inclou suports amb antivibradors adequats, lona flexible en connexió a conductes i accessoris necessaris.</t>
  </si>
  <si>
    <t>Fancoils</t>
  </si>
  <si>
    <t>'01.03.03.03</t>
  </si>
  <si>
    <t>EEJBC005</t>
  </si>
  <si>
    <t>Subministrament i muntatge de:
Climatitzador horitzontal insonoritzat, per a un sistema d'instal·lació a 4 tubs, amb estructura de perfils d'alumini i panell sandvitx de dues planxes d'acer galvanitzades i lacades amb aïllament termoacústic a base de cautxú d'alta densitat i escuma de poliuretà, amb ventilador/s plug fan i motor/s EC, i silenciadors en aspiració i impulsió.
Cabal d'aire: 400-500-600 m3/h
Potència fred: 2.900 F/h
Potència calor: 5.100 kcal/h
Motor: 0,234 kW 230V-I-50Hz
Marca: SERVOCLIMA o equivalent
Model: CHI-5 especial
Inclou suports amb antivibradors adequats, lona flexible en connexió a conductes i silenciadors.
Muntat amb accessoris necessaris, en funcionament.</t>
  </si>
  <si>
    <t>EEJBC008</t>
  </si>
  <si>
    <t>Subministrament i muntatge de:
Climatitzador horitzontal insonoritzat, per a un sistema d'instal·lació a 4 tubs, amb estructura de perfils d'alumini i panell sandvitx de dues planxes d'acer galvanitzades i lacades amb aïllament termoacústic a base de cautxú d'alta densitat i escuma de poliuretà, amb ventilador/s plug fan i motor/s EC, i silenciadors en aspiració i impulsió.
Cabal d'aire: 550-700-800 m3/h
Potència fred: 4.900 F/h
Potència calor: 9.000 kcal/h
Motor: 0,290 kW 230V-I-50Hz
Marca: SERVOCLIMA o equivalent
Model: CHI-8 especial
Inclou suports amb antivibradors adequats, lona flexible en connexió a conductes i silenciadors.
Muntat amb accessoris necessaris, en funcionament.</t>
  </si>
  <si>
    <t>EEJBC015</t>
  </si>
  <si>
    <t>Subministrament i muntatge de:
Climatitzador horitzontal insonoritzat, per a un sistema d'instal·lació a 4 tubs, amb estructura de perfils d'alumini i panell sandvitx de dues planxes d'acer galvanitzades i lacades amb aïllament termoacústic a base de cautxú d'alta densitat i escuma de poliuretà, amb ventilador/s plug fan i motor/s EC, i silenciadors en aspiració i impulsió.
Cabal d'aire: 1.200-1.450-1.700 m3/h
Potència fred: 7.700 F/h
Potència calor: 14.200 kcal/h
Motor: 2x0,170 kW 230V-I-50Hz
Marca: SERVOCLIMA o equivalent
Model: CHI-15 especial
Inclou suports amb antivibradors adequats, lona flexible en connexió a conductes i silenciadors.
Muntat amb accessoris necessaris, en funcionament.</t>
  </si>
  <si>
    <t>EEJBC030</t>
  </si>
  <si>
    <t>Subministrament i muntatge de:
Climatitzador horitzontal insonoritzat, per a un sistema d'instal·lació a 4 tubs, amb estructura de perfils d'alumini i panell sandvitx de dues planxes d'acer galvanitzades i lacades amb aïllament termoacústic a base de cautxú d'alta densitat i escuma de poliuretà, amb ventilador/s plug fan i motor/s EC, i silenciadors en aspiració i impulsió.
Cabal d'aire: 2.150-2.650-3.150 m3/h
Potència fred: 14.400 F/h
Potència calor: 26.300 kcal/h
Motor: 2x0,450 kW 230V-I-50Hz
Marca: SERVOCLIMA o equivalent
Model: CHI-30 especial
Inclou suports amb antivibradors adequats, lona flexible en connexió a conductes i silenciadors.
Muntat amb accessoris necessaris, en funcionament.</t>
  </si>
  <si>
    <t>Distribució aire</t>
  </si>
  <si>
    <t>Conductes</t>
  </si>
  <si>
    <t>'01.03.04.01</t>
  </si>
  <si>
    <t>EE520C08</t>
  </si>
  <si>
    <t>m2</t>
  </si>
  <si>
    <t>Formació de conducte rectangular de planxa d'acer galvanitzat, de gruix 0,8 mm, segellat amb massilla per a classe d'estanquitat C segons UNE EN 1507, amb unió marc cargolat i clips, muntat adossat amb suports. Instal·lat i provat.</t>
  </si>
  <si>
    <t>EE420125</t>
  </si>
  <si>
    <t>Subministrament i muntatge de:
Conducte helicoïdal circular de planxa d'acer galvanitzat s/UNE-EN 1506.
Tipus SPIRO o equivalent
De diàmetre 125 mm
Inclou suports, abraçadores isofòniques, petit material, peces especials, accessoris i complements necessaris.</t>
  </si>
  <si>
    <t>EE420150</t>
  </si>
  <si>
    <t>Subministrament i muntatge de:
Conducte helicoïdal circular de planxa d'acer galvanitzat s/UNE-EN 1506.
Tipus SPIRO o equivalent
De diàmetre 150 mm
Inclou suports, abraçadores isofòniques, petit material, peces especials, accessoris i complements necessaris.</t>
  </si>
  <si>
    <t>EE420180</t>
  </si>
  <si>
    <t>Subministrament i muntatge de:
Conducte helicoïdal circular de planxa d'acer galvanitzat s/UNE-EN 1506.
Tipus SPIRO o equivalent
De diàmetre 180 mm
Inclou suports, abraçadores isofòniques, petit material, peces especials, accessoris i complements necessaris.</t>
  </si>
  <si>
    <t>EE420200</t>
  </si>
  <si>
    <t>Subministrament i muntatge de:
Conducte helicoïdal circular de planxa d'acer galvanitzat s/UNE-EN 1506.
Tipus SPIRO o equivalent
De diàmetre 200 mm
Inclou suports, abraçadores isofòniques, petit material, peces especials, accessoris i complements necessaris.</t>
  </si>
  <si>
    <t>EE420225</t>
  </si>
  <si>
    <t>Subministrament i muntatge de:
Conducte helicoïdal circular de planxa d'acer galvanitzat s/UNE-EN 1506.
Tipus SPIRO o equivalent
De diàmetre 225 mm
Inclou suports, abraçadores isofòniques, petit material, peces especials, accessoris i complements necessaris.</t>
  </si>
  <si>
    <t>EE61E030</t>
  </si>
  <si>
    <t>Subministrament i muntatge de:
Aïllament tèrmic flexible de cèl·lula tancada per a conductes a base de planxa d'escuma elastomèrica flexible, factor de resistència a la difusió del vapor d'aigua (µ) = 7.000, conductivitat tèrmica (lambda) 10ºC = 0,036 W / ( m · K), classificació al foc BL-s3, d0. Encolat al conducte, amb tires adhesives de segellat
Gruix: 30 mm, muntat per l'exterior del conducte
Marca: ARMAFLEX o equivalent
Material: Armaflex Duct
Inclou transport, petit material, accessoris i complements necessaris per al seu correcte muntatge.</t>
  </si>
  <si>
    <t>EE61E050</t>
  </si>
  <si>
    <t>Subministrament i muntatge de:
Aïllament tèrmic flexible de cèl·lula tancada per a conductes a base de planxa d'escuma elastomèrica flexible, factor de resistència a la difusió del vapor d'aigua (µ) = 7.000, conductivitat tèrmica (lambda) 10ºC = 0,036 W / ( m · K), classificació al foc BL-s3, d0. Encolat al conducte, amb tires adhesives de segellat
Gruix: 50 mm, muntat per l'exterior del conducte
Marca: ARMAFLEX o equivalent
Material: Armaflex Duct
Inclou transport, petit material, accessoris i complements necessaris per al seu correcte muntatge.</t>
  </si>
  <si>
    <t>EE44S125</t>
  </si>
  <si>
    <t>Subministrament i muntatge de:
Conducte flexible acústic. Format per conducte flexible perforat, aïllat amb fibra de vidre i recobert d'alumini reforçat.
Tipus SONODEC de Flexal o equivalent
De diàmetre 125 mm
Inclou suportació, abraçadores, petit material, peces especials, accessoris i complements necessaris.</t>
  </si>
  <si>
    <t>EE44C125</t>
  </si>
  <si>
    <t>Subministrament i muntatge de:
Conducte flexible compost. Format per tres làmines d'alumini, dos de polièster i una de copolímer.
Tipus COMBIDEC de Flexal o equivalent
De diàmetre 125 mm
Inclou suportació, abraçadores, petit material, peces especials, accessoris i complements necessaris.</t>
  </si>
  <si>
    <t>EE44C200</t>
  </si>
  <si>
    <t>Subministrament i muntatge de:
Conducte flexible compost. Format per tres làmines d'alumini, dos de polièster i una de copolímer.
Tipus COMBIDEC de Flexal o equivalent
De diàmetre 200 mm
Inclou suportació, abraçadores, petit material, peces especials, accessoris i complements necessaris.</t>
  </si>
  <si>
    <t>EE44C250</t>
  </si>
  <si>
    <t>Subministrament i muntatge de:
Conducte flexible compost. Format per tres làmines d'alumini, dos de polièster i una de copolímer.
Tipus COMBIDEC de Flexal o equivalent
De diàmetre 250 mm
Inclou suportació, abraçadores, petit material, peces especials, accessoris i complements necessaris.</t>
  </si>
  <si>
    <t>EE44C315</t>
  </si>
  <si>
    <t>Subministrament i muntatge de:
Conducte flexible compost. Format per tres làmines d'alumini, dos de polièster i una de copolímer.
Tipus COMBIDEC de Flexal o equivalent
De diàmetre 315 mm
Inclou suportació, abraçadores, petit material, peces especials, accessoris i complements necessaris.</t>
  </si>
  <si>
    <t>Elements de difusió</t>
  </si>
  <si>
    <t>'01.03.04.02</t>
  </si>
  <si>
    <t>EENP30A3</t>
  </si>
  <si>
    <t>Subministrament i muntatge de:
Calaix portafiltres per filtre absolut d'aire, amb difusor de sostre de tipus rotacional. Carcassa en planxa d'acer soldada, estanca a l'aire, amb acabat pintat en blanc (RAL 9010), amb preses de pressió, i difusor en plancha d'acer pintat. Amb comporta.
Tamany caixa: 600x39     (a3)
Per filtre: 535 x 535 x 78 mm
Cabal màxim: 455 m3/h
Marca: TROX o equivalent
Model: TFC-SC-SPC-VDW/600x39x198x294/M/2/S/0/LED/SP
Muntat amb suports i accessoris necessaris, segellat.</t>
  </si>
  <si>
    <t>EENP30A4</t>
  </si>
  <si>
    <t>Subministrament i muntatge de:
Calaix portafiltres per filtre absolut d'aire, amb difusor de sostre de tipus rotacional. Carcassa en planxa d'acer soldada, estanca a l'aire, amb acabat pintat en blanc (RAL 9010), amb preses de pressió, i difusor en plancha d'acer pintat. Amb comporta.
Tamany caixa: 680x24     (a4)
Per filtre: 610 x 610 x 78 mm
Cabal màxim: 605 m3/h
Marca: TROX o equivalent
Model: TFC-SC-SPC-VDW/680x24x198x294/M/2/S/0/LED/SP
Muntat amb suports i accessoris necessaris, segellat.</t>
  </si>
  <si>
    <t>EENP30A5</t>
  </si>
  <si>
    <t>Subministrament i muntatge de:
Calaix portafiltres per filtre absolut d'aire, amb difusor de sostre de tipus rotacional. Carcassa en planxa d'acer soldada, estanca a l'aire, amb acabat pintat en blanc (RAL 9010), amb preses de pressió, i difusor en plancha d'acer pintat. Amb comporta.
Tamany caixa: 600x39     (a5)
Per filtre: 535 x 535 x 150 mm
Cabal màxim: 870 m3/h
Marca: TROX o equivalent
Model: TFC-SC-SPC-VDW/600x39x248x416/M/2/S/0/SP
Muntat amb suports i accessoris necessaris, segellat.</t>
  </si>
  <si>
    <t>EENP30A6</t>
  </si>
  <si>
    <t>Subministrament i muntatge de:
Calaix portafiltres per filtre absolut d'aire, amb difusor de sostre de tipus rotacional. Carcassa en planxa d'acer soldada, estanca a l'aire, amb acabat pintat en blanc (RAL 9010), amb preses de pressió, i difusor en plancha d'acer pintat. Amb comporta.
Tamany caixa: 680x54     (a6)
Per filtre: 610 x 610 x 150 mm
Cabal màxim: 1.150 m3/h
Marca: TROX o equivalent
Model: TFC-SC-SPC-VDW/680x54x298x366/M/2/S/0/SP
Muntat amb suports i accessoris necessaris, segellat.</t>
  </si>
  <si>
    <t>EEKUT100</t>
  </si>
  <si>
    <t>Subministrament i muntatge de:
Boca d'extracció execució en xapa lacada. Color blanc.
De diàmetre: 100 mm
Marca: TROX o equivalent
Model: LVS 100
Inclou transport, suports i accessoris necessaris. Muntada i provada.</t>
  </si>
  <si>
    <t>EEK251C0</t>
  </si>
  <si>
    <t>Subministrament i muntatge de:
Reixa d'impulsió d'aire amb lames de doble deflexió. Amb comporta de regulació (-O) i plènum de conexió frontal/lateral aïllat (-PE-20/21).
Mida: 300 x 100 mm
Marca: KOOLAIR o equivalent
Model: 20-DH-O-PE-20/21 aïllat
Inclou transport, suports i accessoris necessaris. Muntada i provada.</t>
  </si>
  <si>
    <t>EEK253C0</t>
  </si>
  <si>
    <t>Subministrament i muntatge de:
Reixa d'impulsió d'aire amb lames de doble deflexió. Amb comporta de regulació (-O) i plènum de conexió frontal/lateral aïllat (-PE-20/21).
Mida: 300 x 200 mm
Marca: KOOLAIR o equivalent
Model: 20-DH-O-PE-20/21 aïllat
Inclou transport, suports i accessoris necessaris. Muntada i provada.</t>
  </si>
  <si>
    <t>EEK531K0</t>
  </si>
  <si>
    <t>Subministrament i muntatge de:
Reixa de retorn / extracció amb lames fixes a 45º. Acabat en alumini anoditzat o pintat en RAL a definir. Amb comporta de regulació (-O), marc portafiltres (-FF) amb filtrina incorporada, i plènum de conexió frontal/lateral (-PE-20/21).
Mida: 200 x 100 mm
Marca: KOOLAIR o equivalent
Model: 20-45-H-O-FF-PE-20/21
Inclou transport, suports i accessoris necessaris. Muntada i provada.</t>
  </si>
  <si>
    <t>EEK551K0</t>
  </si>
  <si>
    <t>Subministrament i muntatge de:
Reixa de retorn / extracció amb lames fixes a 45º. Acabat en alumini anoditzat o pintat en RAL a definir. Amb comporta de regulació (-O), marc portafiltres (-FF) amb filtrina incorporada, i plènum de conexió frontal/lateral (-PE-20/21).
Mida: 300 x 100 mm
Marca: KOOLAIR o equivalent
Model: 20-45-H-O-FF-PE-20/21
Inclou transport, suports i accessoris necessaris. Muntada i provada.</t>
  </si>
  <si>
    <t>EEK553K0</t>
  </si>
  <si>
    <t>Subministrament i muntatge de:
Reixa de retorn / extracció amb lames fixes a 45º. Acabat en alumini anoditzat o pintat en RAL a definir. Amb comporta de regulació (-O), marc portafiltres (-FF) amb filtrina incorporada, i plènum de conexió frontal/lateral (-PE-20/21).
Mida: 300 x 200 mm
Marca: KOOLAIR o equivalent
Model: 20-45-H-O-FF-PE-20/21
Inclou transport, suports i accessoris necessaris. Muntada i provada.</t>
  </si>
  <si>
    <t>EEK593K0</t>
  </si>
  <si>
    <t>Subministrament i muntatge de:
Reixa de retorn / extracció amb lames fixes a 45º. Acabat en alumini anoditzat o pintat en RAL a definir. Amb comporta de regulació (-O), marc portafiltres (-FF) amb filtrina incorporada, i plènum de conexió frontal/lateral (-PE-20/21).
Mida: 500 x 200 mm
Marca: KOOLAIR o equivalent
Model: 20-45-H-O-FF-PE-20/21
Inclou transport, suports i accessoris necessaris. Muntada i provada.</t>
  </si>
  <si>
    <t>EEK5B7K0</t>
  </si>
  <si>
    <t>Subministrament i muntatge de:
Reixa de retorn / extracció amb lames fixes a 45º. Acabat en alumini anoditzat o pintat en RAL a definir. Amb comporta de regulació (-O), marc portafiltres (-FF) amb filtrina incorporada, i plènum de conexió frontal/lateral (-PE-20/21).
Mida: 600 x 400 mm
Marca: KOOLAIR o equivalent
Model: 20-45-H-O-FF-PE-20/21
Inclou transport, suports i accessoris necessaris. Muntada i provada.</t>
  </si>
  <si>
    <t>Accessoris i complements</t>
  </si>
  <si>
    <t>'01.03.04.03</t>
  </si>
  <si>
    <t>EEKC7125</t>
  </si>
  <si>
    <t>Subministrament i muntatge de:
Regulador circular d'aire per mantenir constant el cabal d'aire. D'execució en plàstic per instal·lar a l'interior del conducte circular de xapa galvanitzada. Amb ajust de cabal de disseny abans d'instal·lar en conducte i identificació mitjançant etiqueta en conducte un cop instal·lat.
De diàmetre: 125 mm
Marca: TROX o equivalent
Model: VFL
Inclou transport, suports i accessoris necessaris. Muntat i provat.</t>
  </si>
  <si>
    <t>EEKD8311</t>
  </si>
  <si>
    <t>Subministrament i muntatge de:
Comporta rectangular de cabal constant.
Mides: 200 x 100 mm
Marca: TROX o equivalent
Model: EN
Inclou transport, suports i accessoris necessaris. Muntada i provada.</t>
  </si>
  <si>
    <t>EEKD8321</t>
  </si>
  <si>
    <t>Subministrament i muntatge de:
Comporta rectangular de cabal constant.
Mides: 200 x 150 mm
Marca: TROX o equivalent
Model: EN
Inclou transport, suports i accessoris necessaris. Muntada i provada.</t>
  </si>
  <si>
    <t>EEKD8421</t>
  </si>
  <si>
    <t>Subministrament i muntatge de:
Comporta rectangular de cabal constant
Mides: 250 x 150 mm
Marca: TROX o equivalent
Model: EN
Inclou transport, suports i accessoris necessaris. Muntada i provada.</t>
  </si>
  <si>
    <t>EEKD8521</t>
  </si>
  <si>
    <t>Subministrament i muntatge de:
Comporta rectangular de cabal constant.
Mides: 300 x 150 mm
Marca: TROX o equivalent
Model: EN
Inclou transport, suports i accessoris necessaris. Muntada i provada.</t>
  </si>
  <si>
    <t>EEKD8631</t>
  </si>
  <si>
    <t>Subministrament i muntatge de:
Comporta rectangular de cabal constant.
Mides: 350 x 200 mm
Marca: TROX o equivalent
Model: EN
Inclou transport, suports i accessoris necessaris. Muntada i provada.</t>
  </si>
  <si>
    <t>EEKD8941</t>
  </si>
  <si>
    <t>Subministrament i muntatge de:
Comporta rectangular de cabal constant.
Mides: 500 x 250 mm
Marca: TROX o equivalent
Model: EN
Inclou transport, suports i accessoris necessaris. Muntada i provada.</t>
  </si>
  <si>
    <t>EEKP2128</t>
  </si>
  <si>
    <t>Subministrament i muntatge de:
Comporta tallafocs per a muntatge en conducte circular. Amb fusible, 2 finals de carrera i rearmament manual.
EI-120
Diàmetre: 125 mm
Marca: TROX o equivalent
Model: FKRS-EU / Z03
Inclou:
* Segellat de forat EI-120, declaració de prestacions segons Reglament Europeu 305/2011 signada pel fabricant, i informe d'assaig a la posició de muntatge.
* Part proporcional de cablejat fins mòdul monitor.
* Transport, suportació, petit material, accessoris i complements necessaris per al seu correcte funcionament i execució.</t>
  </si>
  <si>
    <t>EEKP2183</t>
  </si>
  <si>
    <t>Subministrament i muntatge de:
Comporta tallafocs per a muntatge en conducte circular. Amb fusible, 2 finals de carrera i rearmament manual.
EI-120
Diàmetre: 180 mm
Marca: TROX o equivalent
Model: FKRS-EU / Z03
Inclou:
* Segellat de forat EI-120, declaració de prestacions segons Reglament Europeu 305/2011 signada pel fabricant, i informe d'assaig a la posició de muntatge.
* Part proporcional de cablejat fins mòdul monitor.
* Transport, suportació, petit material, accessoris i complements necessaris per al seu correcte funcionament i execució.</t>
  </si>
  <si>
    <t>EEKP2228</t>
  </si>
  <si>
    <t>Subministrament i muntatge de:
Comporta tallafocs per a muntatge en conducte circular. Amb fusible, 2 finals de carrera i rearmament manual.
EI-120
Diàmetre: 225 mm
Marca: TROX o equivalent
Model: FKRS-EU / Z03
Inclou:
* Segellat de forat EI-120, declaració de prestacions segons Reglament Europeu 305/2011 signada pel fabricant, i informe d'assaig a la posició de muntatge.
* Part proporcional de cablejat fins mòdul monitor.
* Transport, suportació, petit material, accessoris i complements necessaris per al seu correcte funcionament i execució.</t>
  </si>
  <si>
    <t>EEKP6332</t>
  </si>
  <si>
    <t>Subministrament i muntatge de:
Comporta tallafocs per a muntatge en conducte rectangular. Amb fusible, 2 finals de carrera i rearmament manual.
EI-120
Mida: 200 x 200 mm
Marca: TROX o equivalent
Model: FKA-EU / Z03
Inclou:
* Segellat de forat EI-120, declaració de prestacions segons Reglament Europeu 305/2011 signada pel fabricant, i informe d'assaig a la posició de muntatge.
* Part proporcional de cablejat fins mòdul monitor.
* Transport, suportació, petit material, accessoris i complements necessaris per al seu correcte funcionament i execució.</t>
  </si>
  <si>
    <t>EEKP6942</t>
  </si>
  <si>
    <t>Subministrament i muntatge de:
Comporta tallafocs per a muntatge en conducte rectangular. Amb fusible, 2 finals de carrera i rearmament manual.
EI-120
Mida: 500 x 250 mm
Marca: TROX o equivalent
Model: FKA-EU / Z03
Inclou:
* Segellat de forat EI-120, declaració de prestacions segons Reglament Europeu 305/2011 signada pel fabricant, i informe d'assaig a la posició de muntatge.
* Part proporcional de cablejat fins mòdul monitor.
* Transport, suportació, petit material, accessoris i complements necessaris per al seu correcte funcionament i execució.</t>
  </si>
  <si>
    <t>EEKP6B52</t>
  </si>
  <si>
    <t>Subministrament i muntatge de:
Comporta tallafocs per a muntatge en conducte rectangular. Amb fusible, 2 finals de carrera i rearmament manual.
EI-120
Mida: 600 x 300 mm
Marca: TROX o equivalent
Model: FKA-EU / Z03
Inclou:
* Segellat de forat EI-120, declaració de prestacions segons Reglament Europeu 305/2011 signada pel fabricant, i informe d'assaig a la posició de muntatge.
* Part proporcional de cablejat fins mòdul monitor.
* Transport, suportació, petit material, accessoris i complements necessaris per al seu correcte funcionament i execució.</t>
  </si>
  <si>
    <t>EE5ZU900</t>
  </si>
  <si>
    <t>Instal.lació de registre de neteja en conducte de climatització de planxa d'acer galvanitzat de 0.8 mm de gruix, proveït de tancament i de juntes per a garantir l'estanqueitat</t>
  </si>
  <si>
    <t>Sistema gestió instal·lacions</t>
  </si>
  <si>
    <t>Elements de camp climatització</t>
  </si>
  <si>
    <t>'01.03.05.01</t>
  </si>
  <si>
    <t>EN724011</t>
  </si>
  <si>
    <t>Subministrament i muntatge de:
Vàlvula de control i equilibrat independent de la pressió, amb preses de mesura. Cos de vàlvula en bronze, membrana i juntes tòriques en EPDM. Rang de pressió diferencial: 16 - 400 kPa. Autoritat 100% en tot el rang de funcionament. PN16.
DN10
Rang de cabal: 55-275 l/h
Marca: DANFOSS
Model: AB-QM DN10
Inclòs accessoris. Totalment instal·lat i en funcionament.</t>
  </si>
  <si>
    <t>EN724020</t>
  </si>
  <si>
    <t>Subministrament i muntatge de:
Vàlvula de control i equilibrat independent de la pressió, amb preses de mesura. Cos de vàlvula en bronze, membrana i juntes tòriques en EPDM. Rang de pressió diferencial: 16 - 400 kPa. Autoritat 100% en tot el rang de funcionament. PN16.
DN15
Rang de cabal: 90-450 l/h
Marca: DANFOSS
Model: AB-QM DN15
Inclòs accessoris. Totalment instal·lat i en funcionament.</t>
  </si>
  <si>
    <t>EN724030</t>
  </si>
  <si>
    <t>Subministrament i muntatge de:
Vàlvula de control i equilibrat independent de la pressió, amb preses de mesura. Cos de vàlvula en bronze, membrana i juntes tòriques en EPDM. Rang de pressió diferencial: 16 - 400 kPa. Autoritat 100% en tot el rang de funcionament. PN16.
DN20
Rang de cabal: 180-900 l/h
Marca: DANFOSS
Model: AB-QM DN20
Inclòs accessoris. Totalment instal·lat i en funcionament.</t>
  </si>
  <si>
    <t>EN724040</t>
  </si>
  <si>
    <t>Subministrament i muntatge de:
Vàlvula de control i equilibrat independent de la pressió, amb preses de mesura. Cos de vàlvula en bronze, membrana i juntes tòriques en EPDM. Rang de pressió diferencial: 20 - 400 kPa. Autoritat 100% en tot el rang de funcionament. PN16.
DN25
Rang de cabal: 340-1.700 l/h
Marca: DANFOSS
Model: AB-QM DN25
Inclòs accessoris. Totalment instal·lat i en funcionament.</t>
  </si>
  <si>
    <t>EN724050</t>
  </si>
  <si>
    <t>Subministrament i muntatge de:
Vàlvula de control i equilibrat independent de la pressió, amb preses de mesura. Cos de vàlvula en bronze, membrana i juntes tòriques en EPDM. Rang de pressió diferencial: 20 - 400 kPa. Autoritat 100% en tot el rang de funcionament. PN16.
DN32
Rang de cabal: 640-3.200 l/h
Marca: DANFOSS
Model: AB-QM DN32
Inclòs accessoris. Totalment instal·lat i en funcionament.</t>
  </si>
  <si>
    <t>EN724070</t>
  </si>
  <si>
    <t>Subministrament i muntatge de:
Vàlvula de control i equilibrat independent de la pressió, amb preses de mesura. Cos de vàlvula en bronze, membrana i juntes tòriques en EPDM. Rang de pressió diferencial: 30 - 400 kPa. Autoritat 100% en tot el rang de funcionament. PN16.
DN50
Rang de cabal: 5.000-12.500 l/h
Marca: DANFOSS
Model: AB-QM DN50
Inclòs accessoris. Totalment instal·lat i en funcionament.</t>
  </si>
  <si>
    <t>EEV2DB00</t>
  </si>
  <si>
    <t>Subministrament i muntatge de:
Actuador mecànic modulant amb connectivitat field bus (BACnet MS / TP i Modbus RTU) per vàlvules d'equilibrat i de control independents de la pressió DN10-32. Senyal de control: BACnet MS / TP, Modbus RTU, 0-10 V / 2-10 V, 0-20 / 4-20 mA. Classe IP54.
Marca: DANFOSS o equivalent
Model: NovoCon S
Totalment instal·lat, connexionat i en funcionament.</t>
  </si>
  <si>
    <t>EEV2X900</t>
  </si>
  <si>
    <t>Subministrament i muntatge de:
Sonda combinada de temperatura i humitat per a conductes. Sensor de temperatura seleccionable tipus Termistor NTC 1,8 o 10 kOhm (a 25ºC). Tub d'immersió en Poliamida, amb filtre protector del sensor (en extrem), de bronze. Longitud d'immersió 230mm. Fins i tot brida subjecció a conducte. Caixa de Poliamida amb Protecció IP65. Rangs de lectura: Temperatura -10 a 60ºC, Humitat 0-95% HR. Transmissor per a senyal d'HR seleccionable 4-20mA (requereix alimentació a 15-28V CC) o 0-10V (requereix alimentació a 15-35V CC o 24V CA, alternativament).
Marca: SCHNEIDER o equivalent
Model: SHD100-T
Totalment instal·lat, connexionat i en funcionament.</t>
  </si>
  <si>
    <t>EEV2X500</t>
  </si>
  <si>
    <t>Subministrament i muntatge de:
Sonda de temperatura d'immersió, L=100 mm, tipus Termistor NTC 1,8 kOhm (a 25ºC). Caixa de poliamida amb protecció IP65. Tub d'immersió en acer inoxidable. Rang de lectura: -40ºC a 150 ºC. Amb beina de llautó niquelat, PN16, amb rosca M 1/2 ´´.
Marca: SCHNEIDER o equivalent
Model: STP100-100 + Beina 100
Totalment instal·lat, connexionat i en funcionament.</t>
  </si>
  <si>
    <t>EEV2X011</t>
  </si>
  <si>
    <t>Subministrament i muntatge de:
Mòdul de paret STR100 amb sonda de temperatura ambient tipus Termistor NTC de 1,8 kOhm (a 25ºC). En caixa de material plàstic tipus PC / ABS, amb grau de protecció elèctrica IP20. Dimensions 84mm x 116mm x 24mm. Rang de lectura: 0 a 50 ºC.
Marca: SCHNEIDER o equivalent
Model: STR100
Totalment instal·lat, connexionat i en funcionament.</t>
  </si>
  <si>
    <t>EEV2XC01</t>
  </si>
  <si>
    <t>Subministrament i muntatge de:
Sonda de qualitat d'aire i temperatura per conducte. Sensor de temperatura seleccionable tipus Termistor NTC 1,8 o 10 kOhm (a 25ºC). En caixa de material plàstic tipus ABS amb grau de protecció elèctrica IP20. Dimensions 82mm x 116mm x 24mm. Rangs de lectura: Temperatura 0 a 50 º C, Concentració de CO2: 0-2000ppm. El transmissor seleccionable 0-10V o 0-5V, amb alimentació a 24V CA.
Marca: SCHNEIDER o equivalent
Model: SCD110
Totalment instal·lat, connexionat i en funcionament.</t>
  </si>
  <si>
    <t>EEV2XQ01</t>
  </si>
  <si>
    <t>Subministrament i muntatge de:
Transmissor de pressió d'aigua de 0 a 16 bar (connexió roscada inox. M 1/4 ´´o 1/2´´), amb sortida 0-10V. Inclou 2 metres de cable. Màxima pressió d'operació: 2 x rang. Requereix alimentació a 24V CA o 15-36V CC. Caixa de connexió en plàstic de poliamida i membrana (en contacte amb el medi) d'acer inoxidable. Protecció IP65. Dimensions L = 95mm i femella de fixació de 22mm.
Marca: SCHNEIDER o equivalent
Model: SPP110-1600
Totalment instal·lat, connexionat i en funcionament.</t>
  </si>
  <si>
    <t>EEV2XO00</t>
  </si>
  <si>
    <t>Subministrament i muntatge de:
Pressòstat diferencial per aire, ajustable de 500 Pa de pressió diferencial entre preses de pressió (diàmetre 6,2 mm). En caixa de material plàstic (PC 10% GF), coberta de PC i membrana (en contacte amb el medi) de silicona LSR. Protecció elèctrica tipus IP54. Dimensions 88mm x 91,4mm x 52mm. Rosca interna de l'adaptador G1 / 8. Rang de pressió 0,2-50 mbar.
Marca: SCHNEIDER o equivalent
Model: SPD910-500
Totalment instal·lat, connexionat i en funcionament.</t>
  </si>
  <si>
    <t>EEV2XX01</t>
  </si>
  <si>
    <t>Subministrament i muntatge de:
Controlador de Fan Coil parametritzable (2 o 4 tubs) Display Tàctil retroil·luminat. Colors display i idioma seleccionables. 12 pantalles HMI seleccionables. Color Blanc o a definir per la Propietat. Disposa de 4DO, 4UO (4AO, 2 Triac o 4DO), 2DI, 3UI (3AI, 3Di, 3T). Comunicació: BACnet i Modbus. Alimentació 24Vac.
Amb marc embellidor.
Marca: SCHNEIDER o equivalent
Model: SE8350U0B11
Totalment instal·lat, connexionat i en funcionament.</t>
  </si>
  <si>
    <t>EEV2XM10</t>
  </si>
  <si>
    <t>Subministrament i muntatge de:
Transmissor de pressió diferencial d'aire per a diferents rangs de pressió seleccionables, entre preses de pressió, amb sortida 0-10V. Inclou tubs de connexió en PVC tou i dos connectors, per a conducte, de plàstic. Temps de resposta inferior a 10ms. Requereix alimentació a 24V CA o 15-36V CC. Caixa en plàstic de PP. Protecció IP65. Dimensions 85mm x 56mm x 34mm.
Marca: SCHNEIDER o equivalent
Model: SPD310-100/300/500/1000Pa
Totalment instal·lat, connexionat i en funcionament.</t>
  </si>
  <si>
    <t>EEV2XM11</t>
  </si>
  <si>
    <t>Subministrament i muntatge de:
Transmissor de pressió diferencial d'aire, amb display LCD, per a diferents rangs de pressió seleccionables, entre preses de pressió, amb sortida 0-10V. Inclou tubs de connexió en PVC tou i dos connectors, per a conducte, de plàstic. Temps de resposta inferior a 10ms. Requereix alimentació a 24V CA o 15-36V CC. Caixa en plàstic PP. Protecció IP65. Dimensions 85mm x 56mm x 34mm.
Marca: SCHNEIDER o equivalent
Model: SPD360-300/500/1000/2500Pa.
Totalment instal·lat, connexionat i en funcionament.</t>
  </si>
  <si>
    <t>Quadres de control de climatització</t>
  </si>
  <si>
    <t>'01.03.05.02</t>
  </si>
  <si>
    <t>EEV3S027</t>
  </si>
  <si>
    <t>Subministrament i muntatge de: QRC-27
Quadre de regulació per a senyals segons llistat de punts.
1 x AM-TIPO1 CUADROS CONTROL
1 x SXWMPC24A10001	SmartX Controller MP-C-24A
Amb reserva de senyals del 15% de cada tipus per futures modificacions
Incloent controlador microprocessat amb comunicació BACnet , mòduls d'E/S, connexió Ethernet, connexió a 24 VAC, armari elèctric muntat en climatitzador.
Amb diferencial, magnetotèrmics,  transformador, relés, aparellatge elèctric, presa de corrent i cablejats a bornes dels senyals d'alimentació i comunicació, amb tots els accessoris necessaris.
Marca: SCHNEIDER o equivalent</t>
  </si>
  <si>
    <t>EEV3SZ27</t>
  </si>
  <si>
    <t>Subministrament i muntatge de: QRC-Z27
Quadre de regulació per a senyals segons llistat de punts.
1 x AM-TIPO1 CUADROS CONTROL 
1 x SXWMPC15A10001	SmartX Controller MP-C-15A
13 x SXWRCF12A10001	Controlador de zona 12IO tipo A 24V Libre
13 x SXWSBTXXXSXX Base SmartX Sensor, Temp
13 x SXWSCDXSELXX Frontal SmartX sensor, Display táctil
Amb reserva de senyals del 15% de cada tipus per futures modificacions
Incloent controlador microprocessat amb comunicació BACnet , mòduls d'E/S, connexió Ethernet, connexió a 24 VAC, armari elèctric muntat en sala tècnica o similar.
Amb diferencial, magnetotèrmics,  transformador, relés, aparellatge elèctric, presa de corrent i cablejats a bornes dels senyals d'alimentació i comunicació, amb tots els accessoris necessaris.
Marca: SCHNEIDER o equivalent</t>
  </si>
  <si>
    <t>Cablejat control climatització</t>
  </si>
  <si>
    <t>'01.03.05.03</t>
  </si>
  <si>
    <t>EEV43320</t>
  </si>
  <si>
    <t>Subministrament i muntatge de:
Cable de coure apantallat tipus RZ1 lliure d'halògens, de secció 2x1,5 mm2, instal·lat en safata amb tapa i / o tub protector.
Inclou part proporcional de tub protector o safata, elements de connexió, fixació i senyalització.</t>
  </si>
  <si>
    <t>EEV43330</t>
  </si>
  <si>
    <t>Subministrament i muntatge de:
Cable de coure apantallat tipus RZ1 lliure d'halògens, de secció 3x1,5 mm2, instal·lat en safata amb tapa i / o tub protector.
Inclou part proporcional de tub protector o safata, elements de connexió, fixació i senyalització.</t>
  </si>
  <si>
    <t>EEV43340</t>
  </si>
  <si>
    <t>Subministrament i muntatge de:
Cable de coure apantallat tipus RZ1 lliure d'halògens, de secció 4x1,5 mm2, instal·lat en safata amb tapa i / o tub protector.
Inclou part proporcional de tub protector o safata, elements de connexió, fixació i senyalització.</t>
  </si>
  <si>
    <t>EEV4B061</t>
  </si>
  <si>
    <t>Subministrament i muntatge de:
Bus de comunicacions per als diferents elements de control.
Marca: SCHNEIDER o equivalent
Inclou part proporcional de tub protector o safata, elements de connexió, fixació i senyalització.</t>
  </si>
  <si>
    <t>Enginyeria del sistema de gestió</t>
  </si>
  <si>
    <t>'01.03.05.04</t>
  </si>
  <si>
    <t>EEVWS002</t>
  </si>
  <si>
    <t>Treballs d'enginyeria, programació i posada en marxa de les intal·lacions de CONTROL DE CLIMA incloses en aquest projecte.
Comprèn:
- Desenvolupament, de forma consensuada amb la Dir.Facultativa i / o representants de la Propietat, d'el projecte de Control de Clima pel que fa a les necessitats de sistema i solucions generals. Inclou el replanteig tècnic corresponent a l'arquitectura de comunicacions corresponent a l'edifici / s objecte d'el projecte.
- Enginyeria de sistema, selecció de controladors i material de camp, realització d'esquemes de connexionat
- Programació de controladors per a la implementació de les regulacions, automatitzacions i gestió de sistema, segons el projecte de detall.
- Disseny de les pantalles gràfiques de supervisió, amb punts d'interacció amb el sistema, per al / s lloc / s central / es de control.
- Verificació de l'correcte funcionament de sistema de control de Clima.
- Posada en marxa, comprovació de tots els senyals tant físiques com d'integració
- Verificació de l'correcte funcionament de sistema de control de Clima
- Un curs de formació per al personal designat a l'explotació de sistema.
- És necessària la presència d'un representant de l'instal·lador durant la posada en marxa.
La posada en marxa començarà quan la instal·lació s'hagi executat a l'95% i s'acordarà amb Schneider Electric la data d'inici. Abans d'iniciar la posada en marxa haurà d'estar finalitzada la xarxa de comunicacions. Tots els equips hauran d'estar amb alimentació elèctrica per realitzar la posada en marxa, si per causes alienes, l'alimentació elèctrica no és estable i produeix retards en la posada en marxa, es valorarà a part.
Treballs de seguiment i gestió de l'gestor o gestors de Schneider Electric per a aquest projecte.
Despeses de manutenció / viatges / diversos per a aquest projecte.
Marca: SCHNEIDER o equivalent</t>
  </si>
  <si>
    <t>11</t>
  </si>
  <si>
    <t>'01.03.11</t>
  </si>
  <si>
    <t>XPAU0202</t>
  </si>
  <si>
    <t>PPAUU700</t>
  </si>
  <si>
    <t>Partida alçada d'abonament integre. Conexió de canonades de les xarxes de fancoils de planta i de les xarxes del climatitzador a coberta a la xarxa existent a planta coberta, de forma provisional, fins a la execució de la xarxa definitiva.
Totalment instal:lat, connexionat, i en funcionament.</t>
  </si>
  <si>
    <t>Instal·lacions de protecció contraincendis</t>
  </si>
  <si>
    <t>Extinció manual</t>
  </si>
  <si>
    <t>'01.04.01</t>
  </si>
  <si>
    <t>EM31U003</t>
  </si>
  <si>
    <t>Subministrament de extintor manual, d'eficàcia 21A-233B-75F (Extintor Agua Escuma), de càrrega 6 kg, amb pressió incorporada, pintat. Instal·lat a armari de manega BIE.</t>
  </si>
  <si>
    <t>EM31351K</t>
  </si>
  <si>
    <t>Extintor manual de diòxid de carboni, de càrrega 5 kg, amb pressió incorporada, pintat, amb armari muntat superficialment</t>
  </si>
  <si>
    <t>EM236CBH</t>
  </si>
  <si>
    <t>Boca d'incendis equipada de 25 mm de diàmetre, BIE-25, formada per armari de xapa d'acer pintada per allotjament independent de mànega i extintor , amb porta per la mànega amb marc d'acer i visor de vidre i porta per l'extintor de xapa d'acer pintada , inclosa BIE (debanadora d'alimentació axial abatible,mànega de 20 m i llança ), per a col·locar encastada i en posició horitzontal, inclòs part proporcional d' accessoris i tot el petit material auxiliar de connexió i muntatge</t>
  </si>
  <si>
    <t>EF21H712</t>
  </si>
  <si>
    <t>Tub d'acer galvanitzat sense soldadura, fabricat amb acer S195 T, d'1´´1/4 de mida de rosca (diàmetre exterior especificat=42,4 mm i DN=32 mm), sèrie H segons UNE-EN 10255, roscat, amb grau de dificultat mitjà i col·locat superficialment</t>
  </si>
  <si>
    <t>EF21H812</t>
  </si>
  <si>
    <t>Tub d'acer galvanitzat sense soldadura, fabricat amb acer S195 T, d'1´´1/2 de mida de rosca (diàmetre exterior especificat=48,3 mm i DN=40 mm), sèrie H segons UNE-EN 10255, roscat, amb grau de dificultat mitjà i col·locat superficialment</t>
  </si>
  <si>
    <t>E89FPBPB</t>
  </si>
  <si>
    <t>Pintat de tub d'acer galvanitzat, a l'esmalt sintètic, amb una capa d'imprimació fosfatant i dues d'acabat.</t>
  </si>
  <si>
    <t>EB927FF1</t>
  </si>
  <si>
    <t>Placa de senyalització interior de planxa d'acer llisa, amb pictograma, de 15x15 cm, amb suport, fixada mecànicament</t>
  </si>
  <si>
    <t>Evacuació</t>
  </si>
  <si>
    <t>'01.04.02</t>
  </si>
  <si>
    <t>'01.04.03</t>
  </si>
  <si>
    <t>XPAU0016</t>
  </si>
  <si>
    <t>PPAUU600</t>
  </si>
  <si>
    <t>Partida alçada d'abonament integre. Conexió de canonada de BIES a la xarxa existent a la planta, de forma provisional, fins a la execució de la xarxa definitiva.
Totalment instal:lat, connexionat, i en funcionament.</t>
  </si>
  <si>
    <t>Gasos medicinals</t>
  </si>
  <si>
    <t>Laboratoris</t>
  </si>
  <si>
    <t>'01.05.01</t>
  </si>
  <si>
    <t>EF433512</t>
  </si>
  <si>
    <t>Tub d'acer inoxidable 1.4404 (AISI 316L) sense soldadura, de 10 mm de diàmetre exterior i d'1 mm de gruix de paret segons UNE-EN 10216-5, unió a compressió, amb grau de dificultat mitjà i col·locat superficialment</t>
  </si>
  <si>
    <t>EF433712</t>
  </si>
  <si>
    <t>Tub d'acer inoxidable 1.4404 (AISI 316L) sense soldadura, de 12 mm de diàmetre exterior i d'1 mm de gruix de paret segons UNE-EN 10216-5, unió a compressió, amb grau de dificultat mitjà i col·locat superficialment</t>
  </si>
  <si>
    <t>EF433D32</t>
  </si>
  <si>
    <t>Tub d'acer inoxidable 1.4404 (AISI 316L) sense soldadura, de 18 mm de diàmetre exterior i d'1,5 mm de gruix de paret segons UNE-EN 10216-5, unió a compressió, amb grau de dificultat mitjà i col·locat superficialment</t>
  </si>
  <si>
    <t>EJ7AG001</t>
  </si>
  <si>
    <t>Tasques de senyalització de canonades i vàlvules instal·lació de gasos medicinals, amb pintura, cinta adhesiva i etiquetes d'identificació; realitzat segons norma UNE-EN737-3 i codi de colors EN-739. Completament realitzat.</t>
  </si>
  <si>
    <t>EX000020</t>
  </si>
  <si>
    <t>UT</t>
  </si>
  <si>
    <t>Subministrament i instal·lació de lloc de consum per a gas técnic en taula de laboratori, proveida de regulador de presió (presió a definir a obra), amb marcatge CE producte sanitari, amb dispositiu de tancament. Totalment instal·lada, conexionada, provada i en funcionament.</t>
  </si>
  <si>
    <t>EN314A37</t>
  </si>
  <si>
    <t>Vàlvula de bola manual amb rosca, de tres peces amb pas total, d'acer inoxidable 1.4408 (AISI 316), de diàmetre nominal 1/2´´, de 64 bar de PN i preu alt, muntada superficialment</t>
  </si>
  <si>
    <t>'01.05.02</t>
  </si>
  <si>
    <t>XPAUU018</t>
  </si>
  <si>
    <t>PPAUU400</t>
  </si>
  <si>
    <t>Partida alçada d'abonament integre. Neteja de canonades, segons normativa, posada en carrega per fer proves d'estanquitat i posterior neteja amb nitrogen per deixar les canonades buides.</t>
  </si>
  <si>
    <t>06</t>
  </si>
  <si>
    <t>Transport Pneumàtic</t>
  </si>
  <si>
    <t>Xarxa transport pneumàtic</t>
  </si>
  <si>
    <t>'01.06.01</t>
  </si>
  <si>
    <t>ED15U001</t>
  </si>
  <si>
    <t>Tub de PVC de paret massisa, especialment tractat per a transport neumatic, de D 110 mm, pressió nominal 45g/cm2, incloses les peces especials, inclos curves de radi 650 mm. i fixat mecànicament amb brides</t>
  </si>
  <si>
    <t>XPAUU675</t>
  </si>
  <si>
    <t>Instal.lació de unitats d'agulla de desviació de grup, constituïdes amb frontals d'aleació de plàstic modern, amb tres ramals de derivació, equip electromecànic d'actuació rotativa, placa base de connexions amb memòria de dades i amplificació, protecció estàtica i elements de fixació, amb connexions i accessoris de muntatge. Totalment instal·lat, provat i en funcionament.</t>
  </si>
  <si>
    <t>EP43U001</t>
  </si>
  <si>
    <t>Instal·lació elèctrica amb cable de interconexió entre unitats del sistema per al comandament ,transmisió de dades i suministrament d'energia electrica, constituida per cable  de cinc conductors de cable electrolític amb aïllament i coberta de PVC, tres d'ells amb protecció antiparasitaria, totalment instal.lat i en funcionament. Inclou tot el material i accessoris per a la seva total instal·lació.</t>
  </si>
  <si>
    <t>'01.06.02</t>
  </si>
  <si>
    <t>XPAU9017</t>
  </si>
  <si>
    <t>CQ</t>
  </si>
  <si>
    <t>Control de Qualitat</t>
  </si>
  <si>
    <t>'01.CQ</t>
  </si>
  <si>
    <t>XPAUU002</t>
  </si>
  <si>
    <t>Partida alçada d'abonament integre corresponent a les proves d’assaig de laboratori previstes en el Programa de Control de Qualitat (PCQ) elaborat per la Direcció d’execució a l’inici de les obres, amb un import previst de l’1% sobre el Pressupost d’execució material d’obra (PEM).
Inclou la contractació d’un Laboratori d’assaigs, pel control de qualitat de l’edificació, homologat i acreditat per l’administració, per portar a terme les proves previstes en el Programa de Control de Qualitat (PCQ), i/o les possibles proves que se’n derivin durant el transcurs de les obres; prèvia acceptació de la Direcció Facultativa.
Inclou la gestió de les proves de Laboratori previstes en el Programa de Control de Qualitat, els mitjans auxiliars i les ajudes d’obra civil necessàries per portar-les a terme.
Les condicions exigides per aquests Laboratoris són les que estableix el Decret 149/2017, de 17 d'octubre, de les entitats de control de qualitat de l'edificació i dels laboratoris d'assaigs per al control de qualitat de l'edificació.
Les obligacions dels Laboratoris d'assaigs per al control de qualitat de l'edificació són:
Donar assistència tècnica i lliurar els resultats de la seva activitat a l'agent autor/a de l'encàrrec i, en tot cas, al responsable tècnic/a de la recepció i acceptació dels resultats de l'assistència, ja sigui el director/a de l'execució de les obres o l'agent que correspongui en les fases de projecte, l'execució de les obres i la vida útil de l'edifici.
Justificar el compliment dels requisits exigits per desenvolupar la seva activitat, entre els quals s’hi troben els de tenir implantat un sistema de gestió de la qualitat que compleix els requisits generals per a la competència dels laboratoris d'assaigs de la norma UNE-EN ISO/IEC 17025 vigent, que defineixi els procediments i mètodes d'assaigs que utilitza en la seva activitat i que disposi de la capacitat, el personal, els mitjans i els equips adequats per a la correcta realització dels assaigs.
Inclou noves proves, no previstes en el Programa  inicial de Control de Qualitat, sempre i quan no es superi l’import total de l’1% previst pel Control de Qualitat, segons indicacions de la Direcció Facultativa.</t>
  </si>
  <si>
    <t>XPA41001</t>
  </si>
  <si>
    <t>Conjunt de treballs necessaris per a la legalització de la instal·lació tèrmica davant l'Organisme de Gestió Empresarial de la Generalitat de Catalunya. S'inclou la recopilació i confecció de la documentació següent:
* Declaració CE dels equips que formen part de la instal·lació.
* Projecte tècnic de legalització, signat per tècnic competent.
* Certificat final d'obra, que signarà l'empresa instal·ladora autoritzada, així com el tècnic competent en cas necessari.
* Contracte de manteniment de la instal·lació, subscrit amb empresa instal·ladora autoritzada.
* Certificat de proves d'estanquitat dels circuits frigorífics que formin part de la instal·lació, signat per empresa instal·ladora autoritzada.
* Programa de manteniment i Programa de gestió energètica, d'acord amb les especificacions del RITE, signats per empresa instal·ladora autoritzada.
S'inclouen les taxes emeses per la Generalitat de Catalunya en concepte de la tramitació de l'expedient.</t>
  </si>
  <si>
    <t>GR</t>
  </si>
  <si>
    <t>Gestió de residus</t>
  </si>
  <si>
    <t>'01.GR</t>
  </si>
  <si>
    <t>E2R2U300</t>
  </si>
  <si>
    <t>Trasllat i classificació en obra dels residus de construcció o demolicions. Transport i entrega de residus a cente autoritzat de reciclatge/abocador.
Inclou taxes i impostos.</t>
  </si>
  <si>
    <t>SS</t>
  </si>
  <si>
    <t>Seguretat i salut</t>
  </si>
  <si>
    <t>'01.SS</t>
  </si>
  <si>
    <t>XPAUU001</t>
  </si>
  <si>
    <t>Partida alçada d'abonament integre per la Seguretat i Salut a l'obra general, en base a l'Estudi i el Pla de Seguretat i Salut, i mesures de protecció i prevenció necessàries en fase d'execució. on s'inclou:
   01-Equips de protecció individual.
   02-Despeses de formació en seguretat i salut
   03-Despeses de control de salut, que inclouen:
        - Construir pantalles antipols. No s'haurà de extreure les pantalles de cada zona fins que l'obra no estigui totalment acabada, la zona ben neta i inspeccionada i sempre evitant la dispersió de pols en l'ambient.
        - Segellar forats, canonades, i conductes adequadament per evitar la propagació de pols.
        - Construir una avantcambra, abans de l'inici de l'obra, quan l'accés a l'àrea de treball sigui adjacent a zones que precisen mantenir un ambient net, tals com laboratoris i estabulari.
        - Controlar la autorització d'accés a les obres a persones alienes i controlar que disposin dels EPI obligatoris a la zona.
        - Controlar que tot el personal que accedeixi a l'àrea de treball disposi dels EPI obligatoris a la zona.
        - Controlar que els sistemes de ventilació funcionin correctament a les zones d'obres i a les adjacents.
        - Eliminar la runa en contenidors tancats i a través d'una tovera que els aboqui a un contenidor tancat.
        - Definir circuits de circulació específica per als operaris, material i runa.
        - Mantenir una freqüència addient de les neteges d'obra i les àrees adjacents, per tal que la zona quedi neta i ordenada a l'acabar la jornada.</t>
  </si>
  <si>
    <t xml:space="preserve">IMPORT TOTAL DEL PRESSUPOST : </t>
  </si>
  <si>
    <t>Justificació d'elements</t>
  </si>
  <si>
    <t>Nº</t>
  </si>
  <si>
    <t>Codi</t>
  </si>
  <si>
    <t>U.A.</t>
  </si>
  <si>
    <t>Descripció</t>
  </si>
  <si>
    <t>Element compost</t>
  </si>
  <si>
    <t>D0701641</t>
  </si>
  <si>
    <t>m3</t>
  </si>
  <si>
    <t>Morter de ciment pòrtland amb filler calcari CEM II/B-L i sorra, amb 250 kg/m3 de ciment, amb una proporció en volum 1:6 i 5 N/mm2 de resistència a compressió, elaborat a l'obra</t>
  </si>
  <si>
    <t>Rend.:</t>
  </si>
  <si>
    <t>Mà d'obra</t>
  </si>
  <si>
    <t>A0150000</t>
  </si>
  <si>
    <t>h</t>
  </si>
  <si>
    <t>Manobre especialista</t>
  </si>
  <si>
    <t>/R</t>
  </si>
  <si>
    <t>x</t>
  </si>
  <si>
    <t>=</t>
  </si>
  <si>
    <t>Subtotal mà d'obra</t>
  </si>
  <si>
    <t>Maquinària</t>
  </si>
  <si>
    <t>C1705600</t>
  </si>
  <si>
    <t>Formigonera de 165 l</t>
  </si>
  <si>
    <t>Subtotal maquinària</t>
  </si>
  <si>
    <t>Material</t>
  </si>
  <si>
    <t>B0111000</t>
  </si>
  <si>
    <t>Aigua</t>
  </si>
  <si>
    <t>B0512401</t>
  </si>
  <si>
    <t>t</t>
  </si>
  <si>
    <t>Ciment pòrtland amb filler calcari CEM II/B-L 32,5 R segons UNE-EN 197-1, en sacs</t>
  </si>
  <si>
    <t>B0310020</t>
  </si>
  <si>
    <t>Sorra de pedrera per a morters</t>
  </si>
  <si>
    <t>Subtotal material</t>
  </si>
  <si>
    <t>Cost directe</t>
  </si>
  <si>
    <t>Total</t>
  </si>
  <si>
    <t>Partida d'obra</t>
  </si>
  <si>
    <t>P-1</t>
  </si>
  <si>
    <t>P-2</t>
  </si>
  <si>
    <t>A0125000</t>
  </si>
  <si>
    <t>Oficial 1a soldador</t>
  </si>
  <si>
    <t>A0135000</t>
  </si>
  <si>
    <t>Ajudant soldador</t>
  </si>
  <si>
    <t>C200P000</t>
  </si>
  <si>
    <t>Equip i elements auxiliars per a soldadura elèctrica</t>
  </si>
  <si>
    <t>B44Z5025</t>
  </si>
  <si>
    <t>Acero S275JR según UNE-EN 10025-2, formado por pieza simple, en perfiles laminados en caliente serie L, LD, T, redondo, cuadrado, rectangular y plancha, trabajado en el taller para colocar con tornillos y con una capa de imprimación antioxidante</t>
  </si>
  <si>
    <t>Despeses auxiliars</t>
  </si>
  <si>
    <t>%</t>
  </si>
  <si>
    <t>P-3</t>
  </si>
  <si>
    <t>A0137000</t>
  </si>
  <si>
    <t>Ajudant col·locador</t>
  </si>
  <si>
    <t>A0127000</t>
  </si>
  <si>
    <t>Oficial 1a col·locador</t>
  </si>
  <si>
    <t>B7DZB2A2</t>
  </si>
  <si>
    <t>Abraçadora per a segellar el pas de canonades combustibles, de diàmetre 110 mm, formada per anell metàl·lic amb folrat interior de material intumescent, amb protecció EI-180, per anar fixada a la paret o al sostre superficialment o encastada amb cargols</t>
  </si>
  <si>
    <t>B0A61600</t>
  </si>
  <si>
    <t>Tac de niló de 6 a 8 mm de diàmetre, amb vis</t>
  </si>
  <si>
    <t>P-4</t>
  </si>
  <si>
    <t>A013D000</t>
  </si>
  <si>
    <t>Ajudant pintor</t>
  </si>
  <si>
    <t>A012D000</t>
  </si>
  <si>
    <t>Oficial 1a pintor</t>
  </si>
  <si>
    <t>B8ZAF000</t>
  </si>
  <si>
    <t>Imprimació fosfatant</t>
  </si>
  <si>
    <t>B89ZB000</t>
  </si>
  <si>
    <t>Esmalt sintètic</t>
  </si>
  <si>
    <t>P-5</t>
  </si>
  <si>
    <t>A013M000</t>
  </si>
  <si>
    <t>Ajudant muntador</t>
  </si>
  <si>
    <t>A012M000</t>
  </si>
  <si>
    <t>Oficial 1a muntador</t>
  </si>
  <si>
    <t>BB927FF1</t>
  </si>
  <si>
    <t>Placa de senyalització interior de planxa d'acer llisa, amb pictograma, de 15x15 cm amb suport per a fixar mecànicament</t>
  </si>
  <si>
    <t>P-6</t>
  </si>
  <si>
    <t>A012J000</t>
  </si>
  <si>
    <t>Oficial 1a lampista</t>
  </si>
  <si>
    <t>A013J000</t>
  </si>
  <si>
    <t>Ajudant lampista</t>
  </si>
  <si>
    <t>BDY3E200</t>
  </si>
  <si>
    <t>Element de muntatge per a tub de polipropilè, D=40 mm</t>
  </si>
  <si>
    <t>BDW3E200</t>
  </si>
  <si>
    <t>Accessori genèric per a tub de polipropilè, D=40 mm</t>
  </si>
  <si>
    <t>BD136270</t>
  </si>
  <si>
    <t>Tub de polipropilè de paret tricapa per a evacuació insonoritzada, de DN 40 mm, amb junt elàstic</t>
  </si>
  <si>
    <t>P-7</t>
  </si>
  <si>
    <t>BDY3E700</t>
  </si>
  <si>
    <t>Element de muntatge per a tub de polipropilè, D=110 mm</t>
  </si>
  <si>
    <t>BDW3E700</t>
  </si>
  <si>
    <t>Accessori genèric per a tub de polipropilè, D=110 mm</t>
  </si>
  <si>
    <t>BD136770</t>
  </si>
  <si>
    <t>Tub de polipropilè de paret tricapa per a evacuació insonoritzada, de DN 110 mm, amb junt elàstic</t>
  </si>
  <si>
    <t>P-8</t>
  </si>
  <si>
    <t>BD1Z4200</t>
  </si>
  <si>
    <t>Brida per a tub de polipropilè de diàmetre entre 75 i 110 mm</t>
  </si>
  <si>
    <t>P-9</t>
  </si>
  <si>
    <t>P-10</t>
  </si>
  <si>
    <t>BDY3B700</t>
  </si>
  <si>
    <t>Element de muntatge per a tub de PVC, D 110 mm</t>
  </si>
  <si>
    <t>BD13UOO1</t>
  </si>
  <si>
    <t>Tub de PVC de paret massisa, especialment tractat per a transport neumatic, de D 110 mm, incloses les peces especials, inclos curves de radi 650 mm.</t>
  </si>
  <si>
    <t>BDW3B700</t>
  </si>
  <si>
    <t>Accessori genèric per a tub de PVC, D 110 mm</t>
  </si>
  <si>
    <t>BD1Z2000</t>
  </si>
  <si>
    <t>Brida per a tub de PVC</t>
  </si>
  <si>
    <t>P-11</t>
  </si>
  <si>
    <t>A0140000</t>
  </si>
  <si>
    <t>Manobre</t>
  </si>
  <si>
    <t>A0122000</t>
  </si>
  <si>
    <t>Oficial 1a paleta</t>
  </si>
  <si>
    <t>BD31U011</t>
  </si>
  <si>
    <t>Registre per a instal·lació d'evacuació, amb tapa roscada i embellidor, de diàmetre 200 mm</t>
  </si>
  <si>
    <t>P-12</t>
  </si>
  <si>
    <t>BD1Z3000</t>
  </si>
  <si>
    <t>Brida per a tub penjat del sostre</t>
  </si>
  <si>
    <t>P-13</t>
  </si>
  <si>
    <t>A012G000</t>
  </si>
  <si>
    <t>Oficial 1a calefactor</t>
  </si>
  <si>
    <t>A013G000</t>
  </si>
  <si>
    <t>Ajudant calefactor</t>
  </si>
  <si>
    <t>BE420125</t>
  </si>
  <si>
    <t>Conducto circular tipo SPIRO de chapa de acero galvanizado y grapado helicoidalmente.
De diámetro 125 mm</t>
  </si>
  <si>
    <t>P-14</t>
  </si>
  <si>
    <t>BE420150</t>
  </si>
  <si>
    <t>Conducto circular tipo SPIRO de chapa de acero galvanizado y grapado helicoidalmente.
De diámetro 150 mm</t>
  </si>
  <si>
    <t>P-15</t>
  </si>
  <si>
    <t>BE420180</t>
  </si>
  <si>
    <t>Conducto circular tipo SPIRO de chapa de acero galvanizado y grapado helicoidalmente.
De diámetro 180 mm</t>
  </si>
  <si>
    <t>P-16</t>
  </si>
  <si>
    <t>BE420200</t>
  </si>
  <si>
    <t>Conducto circular tipo SPIRO de chapa de acero galvanizado y grapado helicoidalmente.
De diámetro 200 mm</t>
  </si>
  <si>
    <t>P-17</t>
  </si>
  <si>
    <t>BE420225</t>
  </si>
  <si>
    <t>Conducto circular tipo SPIRO de chapa de acero galvanizado y grapado helicoidalmente.
De diámetro 225 mm</t>
  </si>
  <si>
    <t>P-18</t>
  </si>
  <si>
    <t>BE44C125</t>
  </si>
  <si>
    <t>Conducte flexible compost. Format per tres làmines d'alumini, dos de polièster i una de copolímer.
Tipus COMBIDEC de Flexal o equivalent
De diàmetre 125 mm</t>
  </si>
  <si>
    <t>P-19</t>
  </si>
  <si>
    <t>BE44C200</t>
  </si>
  <si>
    <t>Conducte flexible compost. Format per tres làmines d'alumini, dos de polièster i una de copolímer.
Tipus COMBIDEC de Flexal o equivalent
De diàmetre 200 mm</t>
  </si>
  <si>
    <t>P-20</t>
  </si>
  <si>
    <t>BE44C250</t>
  </si>
  <si>
    <t>Conducte flexible compost. Format per tres làmines d'alumini, dos de polièster i una de copolímer.
Tipus COMBIDEC de Flexal o equivalent
De diàmetre 250 mm</t>
  </si>
  <si>
    <t>P-21</t>
  </si>
  <si>
    <t>BE44C315</t>
  </si>
  <si>
    <t>Conducte flexible compost. Format per tres làmines d'alumini, dos de polièster i una de copolímer.
Tipus COMBIDEC de Flexal o equivalent
De diàmetre 315 mm</t>
  </si>
  <si>
    <t>P-22</t>
  </si>
  <si>
    <t>BE44S125</t>
  </si>
  <si>
    <t>Conducto flexible compuesto acústico. Formado por conducto flexible perforado, aislado con fibra de vidrio y recubierto de aluminio reforzado.
De diámetro 125 mm</t>
  </si>
  <si>
    <t>P-23</t>
  </si>
  <si>
    <t>BEW52000</t>
  </si>
  <si>
    <t>Suport estàndard per a conducte rectangular metàl·lic, preu alt</t>
  </si>
  <si>
    <t>BE520C08</t>
  </si>
  <si>
    <t>Formació de conducte rectangular de planxa d'acer galvanitzat, de gruix 1 mm, segellat amb massilla per a classe d'estanquitat C segons UNE EN 1507, amb unió marc cargolat i clips, muntat adossat amb suports. Instal·lat i provat.</t>
  </si>
  <si>
    <t>P-24</t>
  </si>
  <si>
    <t>BE5ZU900</t>
  </si>
  <si>
    <t>Registre de neteja en conducte de climatització de planxa d'acer galvanitzat de 0.8 mm de gruix, proveït de tancament i de juntes per a garantir l'estanqueitat</t>
  </si>
  <si>
    <t>P-25</t>
  </si>
  <si>
    <t>BE61E030</t>
  </si>
  <si>
    <t>Aislamiento exterior de conductos mediante planchas de espuma elastomérica de 30 mm de grueso, encoladas al conducto con tiras adhesivas de sellado.</t>
  </si>
  <si>
    <t>P-26</t>
  </si>
  <si>
    <t>BE61E050</t>
  </si>
  <si>
    <t>Aislamiento exterior de conductos mediante planchas de espuma elastomérica de 50 mm de grueso, encoladas al conducto con tiras adhesivas de sellado.</t>
  </si>
  <si>
    <t>P-27</t>
  </si>
  <si>
    <t>BEJBC005</t>
  </si>
  <si>
    <t>Climatitzador horitzontal insonoritzat, per a un sistema d'instal·lació a 4 tubs, amb estructura de perfils d'alumini i panell sandvitx de dues planxes d'acer galvanitzades i lacades amb aïllament termoacústic a base de cautxú d'alta densitat i escuma de poliuretà, amb ventilador/s plug fan i motor/s EC, i silenciadors en aspiració i impulsió.
Cabal d'aire: 400-500-600 m3/h
Potència fred: 2.900 F/h
Potència calor: 5.100 kcal/h
Motor: 0,234 kW 230V-I-50Hz
Marca: SERVOCLIMA o equivalent
Model: CHI-5 especial</t>
  </si>
  <si>
    <t>P-28</t>
  </si>
  <si>
    <t>BEJBC008</t>
  </si>
  <si>
    <t>Climatitzador horitzontal insonoritzat, per a un sistema d'instal·lació a 4 tubs, amb estructura de perfils d'alumini i panell sandvitx de dues planxes d'acer galvanitzades i lacades amb aïllament termoacústic a base de cautxú d'alta densitat i escuma de poliuretà, amb ventilador/s plug fan i motor/s EC, i silenciadors en aspiració i impulsió.
Cabal d'aire: 550-700-800 m3/h
Potència fred: 4.900 F/h
Potència calor: 9.000 kcal/h
Motor: 0,290 kW 230V-I-50Hz
Marca: SERVOCLIMA o equivalent
Model: CHI-8 especial</t>
  </si>
  <si>
    <t>P-29</t>
  </si>
  <si>
    <t>BEJBC015</t>
  </si>
  <si>
    <t>Climatitzador horitzontal insonoritzat, per a un sistema d'instal·lació a 4 tubs, amb estructura de perfils d'alumini i panell sandvitx de dues planxes d'acer galvanitzades i lacades amb aïllament termoacústic a base de cautxú d'alta densitat i escuma de poliuretà, amb ventilador/s plug fan i motor/s EC, i silenciadors en aspiració i impulsió.
Cabal d'aire: 1.200-1.450-1.700 m3/h
Potència fred: 7.700 F/h
Potència calor: 14.200 kcal/h
Motor: 2x0,170 kW 230V-I-50Hz
Marca: SERVOCLIMA o equivalent
Model: CHI-15 especial</t>
  </si>
  <si>
    <t>P-30</t>
  </si>
  <si>
    <t>BEJBC030</t>
  </si>
  <si>
    <t>Climatitzador horitzontal insonoritzat, per a un sistema d'instal·lació a 4 tubs, amb estructura de perfils d'alumini i panell sandvitx de dues planxes d'acer galvanitzades i lacades amb aïllament termoacústic a base de cautxú d'alta densitat i escuma de poliuretà, amb ventilador/s plug fan i motor/s EC, i silenciadors en aspiració i impulsió.
Cabal d'aire: 2.150-2.650-3.150 m3/h
Potència fred: 14.400 F/h
Potència calor: 26.300 kcal/h
Motor: 2x0,450 kW 230V-I-50Hz
Marca: SERVOCLIMA o equivalent
Model: CHI-30 especial</t>
  </si>
  <si>
    <t>P-31</t>
  </si>
  <si>
    <t>BEJTT027</t>
  </si>
  <si>
    <t>CL-27     Laboratoris
Climatitzador horitzontal construït amb bastidor en perfil d'alumini extruït pintat, amb trencament de pont tèrmic. Panells de 50 mm de gruix tipus sandvitx: panells segons fitxes tècniques. Bancada realitzada amb perfils en U d'acer galvanitzat i laminat en fred de 3 mm de gruix. Amb ventiladors Plug-fan i motors EC. De les següents característiques:
Cabal imp.: 6.470 m3/h
Pressió estàtica disponible imp: 650 Pa
Filtratge imp.: G4+F7+F9
Motor imp: 2 x 3,9 kW 400V-III-50Hz
Cabal ret.: 5.730 m3/h
Pressió estàtica disponible ret.: 300 Pa
Filtratge ret: F7
Motor ret.: 2,4 kW 400V-III-50Hz
Pot. fred: 68,25 kW
Pot. calor: 23,60 kW
Recuperador: plaques
Marca: TROX o equivalent
Model: TKM 50 HE EU especial
Execució: interior
Resta d'especificacions, components, etapes i mides segons fitxes tècniques i/o memòria.
Amb quadre elèctric de proteccions i maniobra en el propi climatitzador. Proteccions incloses segons especificacions en fitxes tècniques i/o memòria.
Inclou transport, mitjans d'elevació mecànica, ensablatge i segellat de mòduls en obra necessaris, suports amb antivibradors adequats, lona flexible en connexió a conductes i accessoris necessaris.
Compliment ErP i Certificació Eurovent.
Nº de oferta B19171NEU de 27/01/2020</t>
  </si>
  <si>
    <t>P-32</t>
  </si>
  <si>
    <t>BEK251C0</t>
  </si>
  <si>
    <t>Reixa d'impulsió d'aire amb lames de doble deflexió. Amb comporta reguladora del cabal d'aire.
Mida: 300 x 100 mm
Marca: KOOLAIR o equivalent
Model: 20-DH-O</t>
  </si>
  <si>
    <t>P-33</t>
  </si>
  <si>
    <t>BEK253C0</t>
  </si>
  <si>
    <t>Reixa d'impulsió d'aire amb lames de doble deflexió. Amb comporta reguladora del cabal d'aire.
Mida: 300 x 200 mm
Marca: KOOLAIR o equivalent
Model: 20-DH-O</t>
  </si>
  <si>
    <t>P-34</t>
  </si>
  <si>
    <t>BEK531K0</t>
  </si>
  <si>
    <t>Reixa de retorn / extracció amb lames fixes a 45º. Acabat en alumini anoditzat o pintat en RAL a definir. Amb comporta de regulació (-O), marc portafiltres (-FF) amb filtrina incorporada, i plènum de conexió frontal/lateral (-PE-20/21).
Mida: 200 x 100 mm
Marca: KOOLAIR o equivalent
Model: 20-45-H-O-FF-PE-20/21</t>
  </si>
  <si>
    <t>P-35</t>
  </si>
  <si>
    <t>BEK551K0</t>
  </si>
  <si>
    <t>Reixa de retorn / extracció amb lames fixes a 45º. Acabat en alumini anoditzat o pintat en RAL a definir. Amb comporta de regulació (-O), marc portafiltres (-FF) amb filtrina incorporada, i plènum de conexió frontal/lateral (-PE-20/21).
Mida: 300 x 100 mm
Marca: KOOLAIR o equivalent
Model: 20-45-H-O-FF-PE-20/21</t>
  </si>
  <si>
    <t>P-36</t>
  </si>
  <si>
    <t>BEK553K0</t>
  </si>
  <si>
    <t>Reixa de retorn / extracció amb lames fixes a 45º. Acabat en alumini anoditzat o pintat en RAL a definir. Amb comporta de regulació (-O), marc portafiltres (-FF) amb filtrina incorporada, i plènum de conexió frontal/lateral (-PE-20/21).
Mida: 300 x 200 mm
Marca: KOOLAIR o equivalent
Model: 20-45-H-O-FF-PE-20/21</t>
  </si>
  <si>
    <t>P-37</t>
  </si>
  <si>
    <t>BEK593K0</t>
  </si>
  <si>
    <t>Reixa de retorn / extracció amb lames fixes a 45º. Acabat en alumini anoditzat o pintat en RAL a definir. Amb comporta de regulació (-O), marc portafiltres (-FF) amb filtrina incorporada, i plènum de conexió frontal/lateral (-PE-20/21).
Mida: 500 x 200 mm
Marca: KOOLAIR o equivalent
Model: 20-45-H-O-FF-PE-20/21</t>
  </si>
  <si>
    <t>P-38</t>
  </si>
  <si>
    <t>BEK5B7K0</t>
  </si>
  <si>
    <t>Reixa de retorn / extracció amb lames fixes a 45º. Acabat en alumini anoditzat o pintat en RAL a definir. Amb comporta de regulació (-O), marc portafiltres (-FF) amb filtrina incorporada, i plènum de conexió frontal/lateral (-PE-20/21).
Mida: 600 x 400 mm
Marca: KOOLAIR o equivalent
Model: 20-45-H-O-FF-PE-20/21</t>
  </si>
  <si>
    <t>P-39</t>
  </si>
  <si>
    <t>BEKC7125</t>
  </si>
  <si>
    <t>Regulador circular d'aire per mantenir constant el cabal d'aire. D'execució en plàstic per instal·lar a l'interior del conducte circular de xapa galvanitzada. Amb ajust de cabal de disseny abans d'instal·lar en conducte i identificació mitjançant etiqueta en conducte un cop instal·lat.
De diàmetre: 125 mm
Marca: TROX o equivalent
Model: VFL</t>
  </si>
  <si>
    <t>P-40</t>
  </si>
  <si>
    <t>BEKD8311</t>
  </si>
  <si>
    <t>Comporta rectangular de cabal constant.
Mides: 200 x 100 mm
Marca: TROX o equivalent
Model: EN</t>
  </si>
  <si>
    <t>P-41</t>
  </si>
  <si>
    <t>BEKD8321</t>
  </si>
  <si>
    <t>Comporta rectangular de cabal constant.
Mides: 200 x 150 mm
Marca: TROX o equivalent
Model: EN</t>
  </si>
  <si>
    <t>P-42</t>
  </si>
  <si>
    <t>BEKD8421</t>
  </si>
  <si>
    <t>Comporta rectangular de cabal constant.
Mides: 250 x 150 mm
Marca: TROX o equivalent
Model: EN</t>
  </si>
  <si>
    <t>P-43</t>
  </si>
  <si>
    <t>BEKD8521</t>
  </si>
  <si>
    <t>Comporta rectangular de cabal constant.
Mides: 300 x 150 mm
Marca: TROX o equivalent
Model: EN</t>
  </si>
  <si>
    <t>P-44</t>
  </si>
  <si>
    <t>BEKD8631</t>
  </si>
  <si>
    <t>Comporta rectangular de cabal constant.
Mides: 350 x 200 mm
Marca: TROX o equivalent
Model: EN</t>
  </si>
  <si>
    <t>P-45</t>
  </si>
  <si>
    <t>BEKD8941</t>
  </si>
  <si>
    <t>Comporta rectangular de cabal constant.
Mides: 500 x 250 mm
Marca: TROX o equivalent
Model: EN</t>
  </si>
  <si>
    <t>P-46</t>
  </si>
  <si>
    <t>BEKP2128</t>
  </si>
  <si>
    <t>Comporta tallafocs per a muntatge en conducte circular. Amb fusible, 2 finals de carrera i rearmament manual.
EI-120
Diàmetre: 125 mm
Marca: TROX o equivalent
Model: FKRS-EU / Z03</t>
  </si>
  <si>
    <t>P-47</t>
  </si>
  <si>
    <t>BEKP2183</t>
  </si>
  <si>
    <t>Comporta tallafocs per a muntatge en conducte circular. Amb fusible, 2 finals de carrera i rearmament manual.
EI-120
Diàmetre: 180 mm
Marca: TROX o equivalent
Model: FKRS-EU / Z03</t>
  </si>
  <si>
    <t>P-48</t>
  </si>
  <si>
    <t>BEKP2228</t>
  </si>
  <si>
    <t>Comporta tallafocs per a muntatge en conducte circular. Amb fusible, 2 finals de carrera i rearmament manual.
EI-120
Diàmetre: 225 mm
Marca: TROX o equivalent
Model: FKRS-EU / Z03</t>
  </si>
  <si>
    <t>P-49</t>
  </si>
  <si>
    <t>BEKP6332</t>
  </si>
  <si>
    <t>Comporta tallafocs per a muntatge en conducte rectangular. Amb fusible, 2 finals de carrera i rearmament manual.
EI-120
Mida: 200 x 200 mm
Marca: TROX o equivalent
Model: FKA-EU / Z03</t>
  </si>
  <si>
    <t>P-50</t>
  </si>
  <si>
    <t>BEKP6942</t>
  </si>
  <si>
    <t>Comporta tallafocs per a muntatge en conducte rectangular. Amb fusible, 2 finals de carrera i rearmament manual.
EI-120
Mida: 500 x 250 mm
Marca: TROX o equivalent
Model: FKA-EU / Z03</t>
  </si>
  <si>
    <t>P-51</t>
  </si>
  <si>
    <t>BEKP6B52</t>
  </si>
  <si>
    <t>Comporta tallafocs per a muntatge en conducte rectangular. Amb fusible, 2 finals de carrera i rearmament manual.
EI-120
Mida: 600 x 300 mm
Marca: TROX o equivalent
Model: FKA-EU / Z03</t>
  </si>
  <si>
    <t>P-52</t>
  </si>
  <si>
    <t>BEKUT100</t>
  </si>
  <si>
    <t>Boca d'extracció execució en xapa lacada. Color blanc.
De diàmetre: 100 mm
Marca: TROX o equivalent
Model: LVS 100</t>
  </si>
  <si>
    <t>P-53</t>
  </si>
  <si>
    <t>BEMJ3129</t>
  </si>
  <si>
    <t>Unitat de ventilació tipus caixa, construït amb bastidor en perfil d'alumini extruït pintat, amb trencament de pont tèrmic. Panells de 50 mm de gruix tipus sandvitx: amb xapa exterior prelacada d'1 mm i xapa interior galvanitzada d'1 mm. amb trencament de pont tèrmic i aïllament de llana mineral. Amb ventilador plug-fan i motor EC. De les següents característiques:
Cabal: 300 m3/h
Pressió estàtica disponible: 250 Pa
Filtratge: --
Motor: 0,5 kW 230V-I-50Hz
Marca: TROX o equivalent
Model: TKM 50 HE EU especial
Execució: intempèrie (teulat de xapa)</t>
  </si>
  <si>
    <t>P-54</t>
  </si>
  <si>
    <t>BEMJ3133</t>
  </si>
  <si>
    <t>Unitat de ventilació tipus caixa, construït amb bastidor en perfil d'alumini extruït pintat, amb trencament de pont tèrmic. Panells de 50 mm de gruix tipus sandvitx: amb xapa exterior prelacada d'1 mm i xapa interior galvanitzada d'1 mm. amb trencament de pont tèrmic i aïllament de llana mineral. Amb ventilador plug-fan i motor EC. De les següents característiques:
Cabal: 450 m3/h
Pressió estàtica disponible: 250 Pa
Filtratge: --
Motor: 0,5 kW 230V-I-50Hz
Marca: TROX o equivalent
Model: TKM 50 HE EU especial
Execució: intempèrie (teulat de xapa)</t>
  </si>
  <si>
    <t>P-55</t>
  </si>
  <si>
    <t>BENP30A3</t>
  </si>
  <si>
    <t>Calaix portafiltres per filtre absolut d'aire, amb difusor de sostre de tipus rotacional. Carcassa en planxa d'acer soldada, estanca a l'aire, amb acabat pintat en blanc (RAL 9010), amb preses de pressió, i difusor en plancha d'acer pintat. Amb comporta.
Tamany caixa: 600x39     (a3)
Per filtre: 535 x 535 x 78 mm
Cabal màxim: 455 m3/h
Marca: TROX o equivalent
Model: TFC-SC-SPC-VDW/600x39x198x294/M/2/S/0/LED/SP</t>
  </si>
  <si>
    <t>P-56</t>
  </si>
  <si>
    <t>BENP30A4</t>
  </si>
  <si>
    <t>Calaix portafiltres per filtre absolut d'aire, amb difusor de sostre de tipus rotacional. Carcassa en planxa d'acer soldada, estanca a l'aire, amb acabat pintat en blanc (RAL 9010), amb preses de pressió, i difusor en plancha d'acer pintat. Amb comporta.
Tamany caixa: 680x24     (a4)
Per filtre: 610 x 610 x 78 mm
Cabal màxim: 605 m3/h
Marca: TROX o equivalent
Model: TFC-SC-SPC-VDW/680x24x198x294/M/2/S/0/LED/SP</t>
  </si>
  <si>
    <t>P-57</t>
  </si>
  <si>
    <t>BENP30A5</t>
  </si>
  <si>
    <t>Calaix portafiltres per filtre absolut d'aire, amb difusor de sostre de tipus rotacional. Carcassa en planxa d'acer soldada, estanca a l'aire, amb acabat pintat en blanc (RAL 9010), amb preses de pressió, i difusor en plancha d'acer pintat. Amb comporta.
Tamany caixa: 600x39     (a5)
Per filtre: 535 x 535 x 150 mm
Cabal màxim: 870 m3/h
Marca: TROX o equivalent
Model: TFC-SC-SPC-VDW/600x39x248x416/M/2/S/0/SP</t>
  </si>
  <si>
    <t>P-58</t>
  </si>
  <si>
    <t>BENP30A6</t>
  </si>
  <si>
    <t>Calaix portafiltres per filtre absolut d'aire, amb difusor de sostre de tipus rotacional. Carcassa en planxa d'acer soldada, estanca a l'aire, amb acabat pintat en blanc (RAL 9010), amb preses de pressió, i difusor en plancha d'acer pintat. Amb comporta.
Tamany caixa: 680x54     (a6)
Per filtre: 610 x 610 x 150 mm
Cabal màxim: 1.150 m3/h
Marca: TROX o equivalent
Model: TFC-SC-SPC-VDW/680x54x298x366/M/2/S/0/SP</t>
  </si>
  <si>
    <t>P-59</t>
  </si>
  <si>
    <t>BEU11001</t>
  </si>
  <si>
    <t>Purgador automático de aire con válvula de cierre.</t>
  </si>
  <si>
    <t>P-60</t>
  </si>
  <si>
    <t>BEU51502</t>
  </si>
  <si>
    <t>Termómetro de capilla, longitud 110 mm, con vaina.
Escala 0 a 100 ºC
Marca: WIKA o equivalente</t>
  </si>
  <si>
    <t>P-61</t>
  </si>
  <si>
    <t>BEU52001</t>
  </si>
  <si>
    <t>Vaina para termómetro en tubería.</t>
  </si>
  <si>
    <t>P-62</t>
  </si>
  <si>
    <t>BEV2DB00</t>
  </si>
  <si>
    <t>Actuador mecànic modulant amb connectivitat field bus (BACnet MS / TP i Modbus RTU) per vàlvules d'equilibrat i de control independents de la pressió DN10-32. Senyal de control: BACnet MS / TP, Modbus RTU, 0-10 V / 2-10 V, 0-20 / 4-20 mA. Classe IP54.
Marca: DANFOSS o equivalent
Model: NovoCon S</t>
  </si>
  <si>
    <t>P-63</t>
  </si>
  <si>
    <t>BEV2X011</t>
  </si>
  <si>
    <t>Mòdul de paret STR100 amb sonda de temperatura ambient tipus Termistor NTC de 1,8 kOhm (a 25ºC). En caixa de material plàstic tipus PC / ABS, amb grau de protecció elèctrica IP20. Dimensions 84mm x 116mm x 24mm. Rang de lectura: 0 a 50 ºC.
Marca: SCHNEIDER o equivalent
Model: STR100</t>
  </si>
  <si>
    <t>P-64</t>
  </si>
  <si>
    <t>BEV2X500</t>
  </si>
  <si>
    <t>Sonda de temperatura d'immersió, L=100 mm, tipus Termistor NTC 1,8 kOhm (a 25ºC). Caixa de poliamida amb protecció IP65. Tub d'immersió en acer inoxidable. Rang de lectura: -40ºC a 150 ºC. Amb beina de llautó niquelat, PN16, amb rosca M 1/2 ´´.
Marca: SCHNEIDER
Model: STP100-100 + Beina 100</t>
  </si>
  <si>
    <t>P-65</t>
  </si>
  <si>
    <t>BEV2X900</t>
  </si>
  <si>
    <t>Sonda combinada de temperatura i humitat per a conductes. Sensor de temperatura seleccionable tipus Termistor NTC 1,8 o 10 kOhm (a 25ºC). Tub d'immersió en Poliamida, amb filtre protector del sensor (en extrem), de bronze. Longitud d'immersió 230mm. Fins i tot brida subjecció a conducte. Caixa de Poliamida amb Protecció IP65. Rangs de lectura: Temperatura -10 a 60ºC, Humitat 0-95% HR. Transmissor per a senyal d'HR seleccionable 4-20mA (requereix alimentació a 15-28V CC) o 0-10V (requereix alimentació a 15-35V CC o 24V CA, alternativament).
Marca: SCHNEIDER
Model: SHD100-T</t>
  </si>
  <si>
    <t>P-66</t>
  </si>
  <si>
    <t>BEV2XC01</t>
  </si>
  <si>
    <t>Sonda de qualitat d'aire i temperatura per conducte. Sensor de temperatura seleccionable tipus Termistor NTC 1,8 o 10 kOhm (a 25ºC). En caixa de material plàstic tipus ABS amb grau de protecció elèctrica IP20. Dimensions 82mm x 116mm x 24mm. Rangs de lectura: Temperatura 0 a 50 º C, Concentració de CO2: 0-2000ppm. El transmissor seleccionable 0-10V o 0-5V, amb alimentació a 24V CA.
Marca: SCHNEIDER
Model: SCD110</t>
  </si>
  <si>
    <t>P-67</t>
  </si>
  <si>
    <t>BEV2XM10</t>
  </si>
  <si>
    <t>Transmissor de pressió diferencial d'aire per a diferents rangs de pressió seleccionables, entre preses de pressió, amb sortida 0-10V. Inclou tubs de connexió en PVC tou i dos connectors, per a conducte, de plàstic. Temps de resposta inferior a 10ms. Requereix alimentació a 24V CA o 15-36V CC. Caixa en plàstic de PP. Protecció IP65. Dimensions 85mm x 56mm x 34mm.
Marca: SCHNEIDER o equivalent
Model: SPD310-100/300/500/1000Pa</t>
  </si>
  <si>
    <t>P-68</t>
  </si>
  <si>
    <t>BEV2XM11</t>
  </si>
  <si>
    <t>Transmissor de pressió diferencial d'aire, amb display LCD, per a diferents rangs de pressió seleccionables, entre preses de pressió, amb sortida 0-10V. Inclou tubs de connexió en PVC tou i dos connectors, per a conducte, de plàstic. Temps de resposta inferior a 10ms. Requereix alimentació a 24V CA o 15-36V CC. Caixa en plàstic PP. Protecció IP65. Dimensions 85mm x 56mm x 34mm.
Marca: SCHNEIDER o equivalent
Model: SPD360-300/500/1000/2500Pa.</t>
  </si>
  <si>
    <t>P-69</t>
  </si>
  <si>
    <t>BEV2XO00</t>
  </si>
  <si>
    <t>Pressòstat diferencial per aire, ajustable de 500 Pa de pressió diferencial entre preses de pressió (diàmetre 6,2 mm). En caixa de material plàstic (PC 10% GF), coberta de PC i membrana (en contacte amb el medi) de silicona LSR. Protecció elèctrica tipus IP54. Dimensions 88mm x 91,4mm x 52mm. Rosca interna de l'adaptador G1 / 8. Rang de pressió 0,2-50 mbar.
Marca: SCHNEIDER
Model: SPD910-500</t>
  </si>
  <si>
    <t>P-70</t>
  </si>
  <si>
    <t>BEV2XQ01</t>
  </si>
  <si>
    <t>Transmissor de pressió d'aigua de 0 a 16 bar (connexió roscada inox. M 1/4 ´´o 1/2´´), amb sortida 0-10V. Inclou 2 metres de cable. Màxima pressió d'operació: 2 x rang. Requereix alimentació a 24V CA o 15-36V CC. Caixa de connexió en plàstic de poliamida i membrana (en contacte amb el medi) d'acer inoxidable. Protecció IP65. Dimensions L = 95mm i femella de fixació de 22mm.
Marca: SCHNEIDER o equivalent
Model: SPP110-1600</t>
  </si>
  <si>
    <t>P-71</t>
  </si>
  <si>
    <t>BEV2XX01</t>
  </si>
  <si>
    <t>Controlador de Fan Coil parametritzable (2 o 4 tubs) Display Tàctil retroil·luminat. Colors display i idioma seleccionables. 12 pantalles HMI seleccionables. Color Blanc o a definir per la Propietat. Disposa de 4DO, 4UO (4AO, 2 Triac o 4DO), 2DI, 3UI (3AI, 3Di, 3T). Comunicació: BACnet i Modbus. Alimentació 24Vac.
Amb marc embellidor.
Marca: SCHNEIDER o equivalent
Model: SE8300</t>
  </si>
  <si>
    <t>P-72</t>
  </si>
  <si>
    <t>BEV3S027</t>
  </si>
  <si>
    <t>Subministrament i muntatge de: QRC-27
Quadre de regulació per a senyals:
ED: 
SD: 
EA: 
SA: 
Integracions: 
Amb reserva de senyals del 30% de cada tipus per futures modificacions
Incloent controlador microprocessat amb comunicació BACnet , mòduls d'E/S, connexió Ethernet, connexió a 24 VAC, armari elèctric muntat en climatitzador.
Amb diferencial, magnetotèrmics,  transformador, relés, aparellatge elèctric, presa de corrent i cablejats a bornes dels senyals d'alimentació i comunicació, amb tots els accessoris necessaris.
Marca: SCHNEIDER o equivalent</t>
  </si>
  <si>
    <t>P-73</t>
  </si>
  <si>
    <t>BEV3SZ27</t>
  </si>
  <si>
    <t>Subministrament i muntatge de: QRC-Z27
Quadre de regulació per a senyals:
ED: 
SD: 
EA: 
SA: 
Integracions: 
Amb reserva de senyals del 30% de cada tipus per futures modificacions
Incloent controlador microprocessat amb comunicació BACnet , mòduls d'E/S, connexió Ethernet, connexió a 24 VAC, armari elèctric muntat en climatitzador.
Amb diferencial, magnetotèrmics,  transformador, relés, aparellatge elèctric, presa de corrent i cablejats a bornes dels senyals d'alimentació i comunicació, amb tots els accessoris necessaris.
Marca: SCHNEIDER o equivalent</t>
  </si>
  <si>
    <t>P-74</t>
  </si>
  <si>
    <t>BEV43320</t>
  </si>
  <si>
    <t>Cable de cobre apantallado tipo RZ1 libre de halógenos, de sección 2x1,5 mm2, instalado en bandeja con tapa y/o tubo protector.</t>
  </si>
  <si>
    <t>P-75</t>
  </si>
  <si>
    <t>BEV43330</t>
  </si>
  <si>
    <t>Cable de cobre apantallado tipo RZ1 libre de halógenos, de sección 3x1,5 mm2, instalado en bandeja con tapa y/o tubo protector.</t>
  </si>
  <si>
    <t>P-76</t>
  </si>
  <si>
    <t>BEV43340</t>
  </si>
  <si>
    <t>Cable de cobre apantallado tipo RZ1 libre de halógenos, de sección 4x1,5 mm2, instalado en bandeja con tapa y/o tubo protector.</t>
  </si>
  <si>
    <t>P-77</t>
  </si>
  <si>
    <t>BEV4B061</t>
  </si>
  <si>
    <t>Bus de comunicacions xxxxx.</t>
  </si>
  <si>
    <t>P-78</t>
  </si>
  <si>
    <t>BEVWS002</t>
  </si>
  <si>
    <t>Conjunt de treballs d'enginyeria d'aplicació i programació.
Inclou creació de base de dades d'acord amb llistat de punts i programació de controladors de camp, Gràfics del lloc central, pogramació i generació de pantalles de la instal·lació per al maneig del sistema per part de l'usuari, Posada en marxa de la instal·lació de control ( controladors, lloc central o terminal de comandament i material de camp contractats). Inclou assistència tècnica, supervisió en obra i verificació del correcte funcionament de la instal·lació de control. No inclou posada en marxa d'instal·lacions de tercers. Inclou treballs d'integració en el sistema de control de climatització existent.
S'inclou la formació in situ del personal designat per l'usuari en la utilització i maneig del sistema, després de la posada en marxa. També s'inclou lliurament de documentació final d'obra: memòria de funcionament, esquemes de quadres, llistat de punts, programació i documentació tècnica d'elements instal·lats.
Inclou integració d'equips segons llistat de punts.</t>
  </si>
  <si>
    <t>P-79</t>
  </si>
  <si>
    <t>BF111001</t>
  </si>
  <si>
    <t>Tubo de acero negro sin soldadura, fabricado con acero S195 T, serie M según UNE-EN 10255.
DN-15     1/2''</t>
  </si>
  <si>
    <t>P-80</t>
  </si>
  <si>
    <t>BF111002</t>
  </si>
  <si>
    <t>Tubo de acero negro sin soldadura, fabricado con acero S195 T, serie M según UNE-EN 10255.
De diámetro 3/4''</t>
  </si>
  <si>
    <t>P-81</t>
  </si>
  <si>
    <t>BF111003</t>
  </si>
  <si>
    <t>Tubo de acero negro sin soldadura, fabricado con acero S195 T, serie M según UNE-EN 10255.
De diámetro 1''</t>
  </si>
  <si>
    <t>P-82</t>
  </si>
  <si>
    <t>BF111004</t>
  </si>
  <si>
    <t>Tubo de acero negro sin soldadura, fabricado con acero S195 T, serie M según UNE-EN 10255.
De diámetro 1 1/4''</t>
  </si>
  <si>
    <t>P-83</t>
  </si>
  <si>
    <t>BF111005</t>
  </si>
  <si>
    <t>Tubo de acero negro sin soldadura, fabricado con acero S195 T, serie M según UNE-EN 10255.
De diámetro 1 1/2''</t>
  </si>
  <si>
    <t>P-84</t>
  </si>
  <si>
    <t>BF111006</t>
  </si>
  <si>
    <t>Tubo de acero negro sin soldadura, fabricado con acero S195 T, serie M según UNE-EN 10255.
De diámetro 2''</t>
  </si>
  <si>
    <t>P-85</t>
  </si>
  <si>
    <t>BF111007</t>
  </si>
  <si>
    <t>Tubo de acero negro sin soldadura, fabricado con acero S195 T, serie M según UNE-EN 10255.
De diámetro 2 1/2''</t>
  </si>
  <si>
    <t>P-86</t>
  </si>
  <si>
    <t>BF111008</t>
  </si>
  <si>
    <t>Tubo de acero negro sin soldadura, fabricado con acero S195 T, serie M según UNE-EN 10255.
De diámetro 3''</t>
  </si>
  <si>
    <t>P-87</t>
  </si>
  <si>
    <t>BFY21710</t>
  </si>
  <si>
    <t>Part proporcional d'elements de muntatge per a tubs d'acer galvanitzat de diàmetre 1´´1/4, roscat</t>
  </si>
  <si>
    <t>BFW21710</t>
  </si>
  <si>
    <t>Accessori per a tubs d'acer galvanitzat de diàmetre 1´´1/4, per a roscar</t>
  </si>
  <si>
    <t>BF21H700</t>
  </si>
  <si>
    <t>Tub d'acer galvanitzat sense soldadura, fabricat amb acer S195 T, d'1´´1/4 de mida de rosca (diàmetre exterior especificat=42,4 mm i DN=32 mm), sèrie H segons UNE-EN 10255</t>
  </si>
  <si>
    <t>B0A71G00</t>
  </si>
  <si>
    <t>Abraçadora metàl·lica, de 42 mm de diàmetre interior</t>
  </si>
  <si>
    <t>P-88</t>
  </si>
  <si>
    <t>B0A71H00</t>
  </si>
  <si>
    <t>Abraçadora metàl·lica, de 47 mm de diàmetre interior</t>
  </si>
  <si>
    <t>BFW21810</t>
  </si>
  <si>
    <t>Accessori per a tubs d'acer galvanitzat de diàmetre 1´´1/2, per a roscar</t>
  </si>
  <si>
    <t>BFY21810</t>
  </si>
  <si>
    <t>Part proporcional d'elements de muntatge per a tubs d'acer galvanitzat de diàmetre 1´´1/2, roscat</t>
  </si>
  <si>
    <t>BF21H800</t>
  </si>
  <si>
    <t>Tub d'acer galvanitzat sense soldadura, fabricat amb acer S195 T, d'1´´1/2 de mida de rosca (diàmetre exterior especificat=48,3 mm i DN=40 mm), sèrie H segons UNE-EN 10255</t>
  </si>
  <si>
    <t>P-89</t>
  </si>
  <si>
    <t>B0A77500</t>
  </si>
  <si>
    <t>Abraçadora de polipropilè reforçada amb plaques d'acer inoxidable, de 10 mm de diàmetre interior</t>
  </si>
  <si>
    <t>BF433510</t>
  </si>
  <si>
    <t>Tub d'acer inoxidable 1.4404 (AISI 316L) sense soldadura, de 10 mm de diàmetre exterior i d'1 mm de gruix de paret, segons UNE-EN 10216-5</t>
  </si>
  <si>
    <t>BFW43310</t>
  </si>
  <si>
    <t>Accessori per a tubs d'acer inoxidable, amb junt metàl·lic bicònic, de 10 mm de diàmetre, per a unió a compressió i pressió mitjana</t>
  </si>
  <si>
    <t>P-90</t>
  </si>
  <si>
    <t>BF433710</t>
  </si>
  <si>
    <t>Tub d'acer inoxidable 1.4404 (AISI 316L) sense soldadura, de 12 mm de diàmetre exterior i d'1 mm de gruix de paret, segons UNE-EN 10216-5</t>
  </si>
  <si>
    <t>B0A77700</t>
  </si>
  <si>
    <t>Abraçadora de polipropilè reforçada amb plaques d'acer inoxidable, de 12 mm de diàmetre interior</t>
  </si>
  <si>
    <t>BFW43410</t>
  </si>
  <si>
    <t>Accessori per a tubs d'acer inoxidable, amb junt metàl·lic bicònic, de 12 mm de diàmetre, per a unió a compressió i pressió mitjana</t>
  </si>
  <si>
    <t>P-91</t>
  </si>
  <si>
    <t>BF433D30</t>
  </si>
  <si>
    <t>Tub d'acer inoxidable 1.4404 (AISI 316L) sense soldadura, de 18 mm de diàmetre exterior i d'1,5 mm de gruix de paret, segons UNE-EN 10216-5</t>
  </si>
  <si>
    <t>BFW43810</t>
  </si>
  <si>
    <t>Accessori per a tubs d'acer inoxidable, amb junt metàl·lic bicònic, de 18 mm de diàmetre, per a unió a compressió i pressió mitjana</t>
  </si>
  <si>
    <t>B0A77D00</t>
  </si>
  <si>
    <t>Abraçadora de polipropilè reforçada amb plaques d'acer inoxidable, de 18 mm de diàmetre interior</t>
  </si>
  <si>
    <t>P-92</t>
  </si>
  <si>
    <t>BFY5A500</t>
  </si>
  <si>
    <t>Part proporcional d'elements de muntatge , per a tub de coure sanitari de 14 mm de diàmetre nominal, per a soldar per capilaritat</t>
  </si>
  <si>
    <t>BFW525B0</t>
  </si>
  <si>
    <t>Accessori per a tub de coure 14 mm de diàmetre nominal per a soldar per capil·laritat</t>
  </si>
  <si>
    <t>BF525300</t>
  </si>
  <si>
    <t>Tub de coure R250 (semidur) de 14 mm de diàmetre nominal i de gruix 1 mm, segons la norma UNE-EN 1057</t>
  </si>
  <si>
    <t>B0A75X00</t>
  </si>
  <si>
    <t>Abraçadora plàstica, de 15 mm de diàmetre interior</t>
  </si>
  <si>
    <t>P-93</t>
  </si>
  <si>
    <t>BFW52AB0</t>
  </si>
  <si>
    <t>Accessori per a tub de coure 28 mm de diàmetre nominal per a soldar per capil·laritat</t>
  </si>
  <si>
    <t>B0A75C00</t>
  </si>
  <si>
    <t>Abraçadora plàstica, de 28 mm de diàmetre interior</t>
  </si>
  <si>
    <t>BFY5AA00</t>
  </si>
  <si>
    <t>Part proporcional d'elements de muntatge , per a tub de coure sanitari de 28 mm de diàmetre nominal, per a soldar per capilaritat</t>
  </si>
  <si>
    <t>BF52A300</t>
  </si>
  <si>
    <t>Tub de coure R250 (semidur) de 28 mm de diàmetre nominal i de gruix 1 mm, segons la norma UNE-EN 1057</t>
  </si>
  <si>
    <t>P-94</t>
  </si>
  <si>
    <t>BFA11002</t>
  </si>
  <si>
    <t>Tub de PVC de 6 bar de pressió nominal, encolat, segons la norma UNE-EN 1452-2. Amb p.p. de sifons i accessoris.
DN-20     3/4''</t>
  </si>
  <si>
    <t>P-95</t>
  </si>
  <si>
    <t>B0A75800</t>
  </si>
  <si>
    <t>Abraçadora plàstica, de 20 mm de diàmetre interior</t>
  </si>
  <si>
    <t>BFYC1420</t>
  </si>
  <si>
    <t>Part proporcional d'elements de muntatge per a tubs de polipropilè a pressió, de 20 mm de diàmetre, soldat</t>
  </si>
  <si>
    <t>BFWC1420</t>
  </si>
  <si>
    <t>Accessori per a tubs de polipropilè a pressió, de 20 mm de diàmetre, per a soldar</t>
  </si>
  <si>
    <t>BFC1NP20</t>
  </si>
  <si>
    <t>Tub de polipropilè copolímer random PPR RA 7050 resistent a la degradació oxidativa per hipoclorit sòdic, compost amb fibra de vidre (1/4) PPR (2/4) PPR + FV (1/4) PPR, SDR7 , 3, de diàmetre 20 mm i 2.8 mm de gruix. Classe 1 / 10-2 / 10-4 / 10-5 / 8. Fabricat i certificat segons especificacions per a sistemes a pressió de canonades de PP-R ASTM F 2389. Certificat de compliment amb els requisits per a sistemes de canonades de plàstic NSF / ANSI Standard 14, certificat d'idoneïtat per a tràfec d'aigua potable segons norma NSF / ANSI Standard 61 (C.HOT 180 ° C / 82 ° C) i certificat ASTM F 2023: Assaig per a l'avaluació de la resistència a la degradació oxidativa de la canonades i accessoris en instal·lacions d'aigua calenta clorada.
Idoni per a instal·lacions d'aigua calenta sanitària (ACS), acumulació i recirculació, amb aigua d'alimentació sotmesa a tractament de prevenció de Legionella amb hipoclorit sòdic, amb temperatures de fins a 95 ° C. ref. 27TNIRCL2073 de sistema de canonada Niron Premium o equivalent.</t>
  </si>
  <si>
    <t>P-96</t>
  </si>
  <si>
    <t>BFYC1520</t>
  </si>
  <si>
    <t>Part proporcional d'elements de muntatge per a tubs de polipropilè a pressió, de 25 mm de diàmetre, soldat</t>
  </si>
  <si>
    <t>BFWC1520</t>
  </si>
  <si>
    <t>Accessori per a tubs de polipropilè a pressió, de 25 mm de diàmetre, per a soldar</t>
  </si>
  <si>
    <t>BFC1NP25</t>
  </si>
  <si>
    <t>Tub de polipropilè copolímer random PP-R RA 7050 resistent a la degradació oxidativa per hipoclorit sòdic, compost amb fibra de vidre (1/4) PP-R (2/4) PP-R+FV (1/4) PPR, SDR7 , 3, de diàmetre 25 mm i 3,5 mm de gruix. Classe 1/10-2/10-4/10-5/8. Fabricat i certificat segons especificacions per a sistemes a pressió de canonades de PP-R ASTM F 2389. Certificat de compliment amb els requisits per a sistemes de canonades de plàstic NSF/ANSI Standard 14, certificat d'idoneïtat per a tràfec d'aigua potable segons norma NSF/ANSI Standard 61 (C.HOT 180°C/82°C) i certificat ASTM F 2023: Assaig per a l'avaluació de la resistència a la degradació oxidativa de la canonades i accessoris en instal·lacions d'aigua calenta clorada.
Idoni per a instal·lacions d'aigua calenta sanitària (ACS), acumulació i recirculació, amb aigua d'alimentació sotmesa a tractament de prevenció de Legionella amb hipoclorit sòdic, amb temperatures de fins a 95°C. Ref. 27TNIRCL2573 de sistema de canonada Niron Premium o equivalent.</t>
  </si>
  <si>
    <t>B0A75Y00</t>
  </si>
  <si>
    <t>Abraçadora plàstica, de 25 mm de diàmetre interior</t>
  </si>
  <si>
    <t>P-97</t>
  </si>
  <si>
    <t>B0A75E00</t>
  </si>
  <si>
    <t>Abraçadora plàstica, de 32 mm de diàmetre interior</t>
  </si>
  <si>
    <t>BFYC1620</t>
  </si>
  <si>
    <t>Part proporcional d'elements de muntatge per a tubs de polipropilè a pressió, de 32 mm de diàmetre, soldat</t>
  </si>
  <si>
    <t>BFWC1620</t>
  </si>
  <si>
    <t>Accessori per a tubs de polipropilè a pressió, de 32 mm de diàmetre, per a soldar</t>
  </si>
  <si>
    <t>BFC1NP32</t>
  </si>
  <si>
    <t>Tub de polipropilè copolímer random PP-R RA 7050 resistent a la degradació oxidativa per hipoclorit sòdic, compost amb fibra de vidre (1/4) PP-R (2/4) PP-R+FV (1/4) PPR, SDR7 , 3, de diàmetre 32 mm i 4,4 mm de gruix. Classe 1/10-2/10-4/10-5/8. Fabricat i certificat segons especificacions per a sistemes a pressió de canonades de PP-R ASTM F 2389. Certificat de compliment amb els requisits per a sistemes de canonades de plàstic NSF/ANSI Standard 14, certificat d'idoneïtat per a tràfec d'aigua potable segons norma NSF/ANSI Standard 61 (C.HOT 180°C/82°C) i certificat ASTM F 2023: Assaig per a l'avaluació de la resistència a la degradació oxidativa de la canonades i accessoris en instal·lacions d'aigua calenta clorada.
Idoni per a instal·lacions d'aigua calenta sanitària (ACS), acumulació i recirculació, amb aigua d'alimentació sotmesa a tractament de prevenció de Legionella amb hipoclorit sòdic, amb temperatures de fins a 95°C. Ref. 27TNIRCL3273 de sistema de canonada Niron Premium o equivalent.</t>
  </si>
  <si>
    <t>P-98</t>
  </si>
  <si>
    <t>BFQ31111</t>
  </si>
  <si>
    <t>Aislamiento térmico flexible de célula cerrada para tuberías de acero a base de coquilla de espuma elastomérica flexible con protección antimicrobiana incorporada, factor de resistencia a la difusión del vapor de agua (µ) = 10.000, conductividad térmica (lambda) 10ºC = 0,034 W/(m·K), clasificación al fuego BL-s3,d0.
Fluido: Agua fría 0..10ºC
Tubo: DN-15 (1/2'') interior
Espesor: 25 mm
Material: AF/Armaflex o equivalente</t>
  </si>
  <si>
    <t>P-99</t>
  </si>
  <si>
    <t>BFQ31112</t>
  </si>
  <si>
    <t>Aislamiento térmico flexible de célula cerrada para tuberías de acero a base de coquilla de espuma elastomérica flexible con protección antimicrobiana incorporada, factor de resistencia a la difusión del vapor de agua (µ) = 10.000, conductividad térmica (lambda) 10ºC = 0,034 W/(m·K), clasificación al fuego BL-s3,d0.
Fluido: Agua fría 0..10ºC
Tubo: DN-20 (3/4'') interior
Espesor: 25 mm
Material: AF/Armaflex o equivalente</t>
  </si>
  <si>
    <t>P-100</t>
  </si>
  <si>
    <t>BFQ31113</t>
  </si>
  <si>
    <t>Aislamiento térmico flexible de célula cerrada para tuberías de acero a base de coquilla de espuma elastomérica flexible con protección antimicrobiana incorporada, factor de resistencia a la difusión del vapor de agua (µ) = 10.000, conductividad térmica (lambda) 10ºC = 0,034 W/(m·K), clasificación al fuego BL-s3,d0.
Fluido: Agua fría 0..10ºC
Tubo: DN-25 (1'') interior
Espesor: 25 mm
Material: AF/Armaflex o equivalente</t>
  </si>
  <si>
    <t>P-101</t>
  </si>
  <si>
    <t>BFQ31114</t>
  </si>
  <si>
    <t>Aislamiento térmico flexible de célula cerrada para tuberías de acero a base de coquilla de espuma elastomérica flexible con protección antimicrobiana incorporada, factor de resistencia a la difusión del vapor de agua (µ) = 10.000, conductividad térmica (lambda) 10ºC = 0,034 W/(m·K), clasificación al fuego BL-s3,d0.
Fluido: Agua fría 0..10ºC
Tubo: DN-32 (1 1/4'') interior
Espesor: 25 mm
Material: AF/Armaflex o equivalente</t>
  </si>
  <si>
    <t>P-102</t>
  </si>
  <si>
    <t>BFQ31116</t>
  </si>
  <si>
    <t>Aislamiento térmico flexible de célula cerrada para tuberías de acero a base de coquilla de espuma elastomérica flexible con protección antimicrobiana incorporada, factor de resistencia a la difusión del vapor de agua (µ) = 10.000, conductividad térmica (lambda) 10ºC = 0,034 W/(m·K), clasificación al fuego BL-s3,d0.
Fluido: Agua fría 0..10ºC
Tubo: DN-50 (2'') interior
Espesor: 30 mm
Material: AF/Armaflex o equivalente</t>
  </si>
  <si>
    <t>P-103</t>
  </si>
  <si>
    <t>BFQ31117</t>
  </si>
  <si>
    <t>Aislamiento térmico flexible de célula cerrada para tuberías de acero a base de coquilla de espuma elastomérica flexible con protección antimicrobiana incorporada, factor de resistencia a la difusión del vapor de agua (µ) = 10.000, conductividad térmica (lambda) 10ºC = 0,034 W/(m·K), clasificación al fuego BL-s3,d0.
Fluido: Agua fría 0..10ºC
Tubo: DN-65 (2 1/2'') interior
Espesor: 30 mm
Material: AF/Armaflex o equivalente</t>
  </si>
  <si>
    <t>P-104</t>
  </si>
  <si>
    <t>BFQ31118</t>
  </si>
  <si>
    <t>Aislamiento térmico flexible de célula cerrada para tuberías de acero a base de coquilla de espuma elastomérica flexible con protección antimicrobiana incorporada, factor de resistencia a la difusión del vapor de agua (µ) = 10.000, conductividad térmica (lambda) 10ºC = 0,034 W/(m·K), clasificación al fuego BL-s3,d0.
Fluido: Agua fría 0..10ºC
Tubo: DN-80 (3'') interior
Espesor: 30 mm
Material: AF/Armaflex o equivalente</t>
  </si>
  <si>
    <t>P-105</t>
  </si>
  <si>
    <t>BFQ31127</t>
  </si>
  <si>
    <t>Aislamiento térmico flexible de célula cerrada para tuberías de acero a base de coquilla de espuma elastomérica flexible con protección antimicrobiana incorporada, factor de resistencia a la difusión del vapor de agua (µ) = 10.000, conductividad térmica (lambda) 10ºC = 0,034 W/(m·K), clasificación al fuego BL-s3,d0.
Fluido: Agua fría 0..10ºC
Tubo: DN-65 (2 1/2'') exterior
Espesor: 50 mm
Material: AF/Armaflex o equivalente</t>
  </si>
  <si>
    <t>P-106</t>
  </si>
  <si>
    <t>BFQ31311</t>
  </si>
  <si>
    <t>Aislamiento térmico flexible de célula cerrada para tuberías de acero a base de coquilla de espuma elastomérica flexible con protección antimicrobiana incorporada, conductividad térmica (lambda) 10ºC = 0,033 W/(m·K), clasificación al fuego BL-s3,d0.
Fluido: Agua caliente 40..60ºC
Tubo: DN-15 (1/2'') interior
Espesor: 25 mm
Material: SH/Armaflex o equivalente</t>
  </si>
  <si>
    <t>P-107</t>
  </si>
  <si>
    <t>BFQ31312</t>
  </si>
  <si>
    <t>Aislamiento térmico flexible de célula cerrada para tuberías de acero a base de coquilla de espuma elastomérica flexible con protección antimicrobiana incorporada, conductividad térmica (lambda) 10ºC = 0,033 W/(m·K), clasificación al fuego BL-s3,d0.
Fluido: Agua caliente 40..60ºC
Tubo: DN-20 (3/4'') interior
Espesor: 25 mm
Material: SH/Armaflex o equivalente</t>
  </si>
  <si>
    <t>P-108</t>
  </si>
  <si>
    <t>BFQ31313</t>
  </si>
  <si>
    <t>Aislamiento térmico flexible de célula cerrada para tuberías de acero a base de coquilla de espuma elastomérica flexible con protección antimicrobiana incorporada, conductividad térmica (lambda) 10ºC = 0,033 W/(m·K), clasificación al fuego BL-s3,d0.
Fluido: Agua caliente 40..60ºC
Tubo: DN-25 (1'') interior
Espesor: 25 mm
Material: SH/Armaflex o equivalente</t>
  </si>
  <si>
    <t>P-109</t>
  </si>
  <si>
    <t>BFQ31314</t>
  </si>
  <si>
    <t>Aislamiento térmico flexible de célula cerrada para tuberías de acero a base de coquilla de espuma elastomérica flexible con protección antimicrobiana incorporada, conductividad térmica (lambda) 10ºC = 0,033 W/(m·K), clasificación al fuego BL-s3,d0.
Fluido: Agua caliente 40..60ºC
Tubo: DN-32 (1 1/4'') interior
Espesor: 25 mm
Material: SH/Armaflex o equivalente</t>
  </si>
  <si>
    <t>P-110</t>
  </si>
  <si>
    <t>BFQ31315</t>
  </si>
  <si>
    <t>Aislamiento térmico flexible de célula cerrada para tuberías de acero a base de coquilla de espuma elastomérica flexible con protección antimicrobiana incorporada, conductividad térmica (lambda) 10ºC = 0,033 W/(m·K), clasificación al fuego BL-s3,d0.
Fluido: Agua caliente 40..60ºC
Tubo: DN-40 (1 1/2'') interior
Espesor: 30 mm
Material: SH/Armaflex o equivalente</t>
  </si>
  <si>
    <t>P-111</t>
  </si>
  <si>
    <t>BFQ31316</t>
  </si>
  <si>
    <t>Aislamiento térmico flexible de célula cerrada para tuberías de acero a base de coquilla de espuma elastomérica flexible con protección antimicrobiana incorporada, conductividad térmica (lambda) 10ºC = 0,033 W/(m·K), clasificación al fuego BL-s3,d0.
Fluido: Agua caliente 40..60ºC
Tubo: DN-50 (2'') interior
Espesor: 30 mm
Material: SH/Armaflex o equivalente</t>
  </si>
  <si>
    <t>P-112</t>
  </si>
  <si>
    <t>BFQ31317</t>
  </si>
  <si>
    <t>Aislamiento térmico flexible de célula cerrada para tuberías de acero a base de coquilla de espuma elastomérica flexible con protección antimicrobiana incorporada, conductividad térmica (lambda) 10ºC = 0,033 W/(m·K), clasificación al fuego BL-s3,d0.
Fluido: Agua caliente 40..60ºC
Tubo: DN-65 (2 1/2'') interior
Espesor: 30 mm
Material: SH/Armaflex o equivalente</t>
  </si>
  <si>
    <t>P-113</t>
  </si>
  <si>
    <t>BFQ31324</t>
  </si>
  <si>
    <t>Aislamiento térmico flexible de célula cerrada para tuberías de acero a base de coquilla de espuma elastomérica flexible con protección antimicrobiana incorporada, conductividad térmica (lambda) 10ºC = 0,033 W/(m·K), clasificación al fuego BL-s3,d0.
Fluido: Agua caliente 40..60ºC
Tubo: DN-32 (1 1/4'') exterior
Espesor: 35 mm
Material: SH/Armaflex o equivalente</t>
  </si>
  <si>
    <t>P-114</t>
  </si>
  <si>
    <t>BFQ3645A</t>
  </si>
  <si>
    <t>Aïllament tèrmic d'escuma elastomèrica per a canonades que transporten fluids a temperatura entre -50°C i 150°C, per a tub de diàmetre exterior 15 mm, de 9 mm de gruix, sense HCFC-CFC, amb un factor de resistència a la difusió del vapor d'aigua &gt;= 7000</t>
  </si>
  <si>
    <t>BFYQ3020</t>
  </si>
  <si>
    <t>Part proporcional d'elements de muntatge per a aïllament tèrmic d'escuma elastomèrica, de 9 mm de gruix</t>
  </si>
  <si>
    <t>P-115</t>
  </si>
  <si>
    <t>BFQ3647A</t>
  </si>
  <si>
    <t>Aïllament tèrmic d'escuma elastomèrica per a canonades que transporten fluids a temperatura entre -50°C i 150°C, per a tub de diàmetre exterior 22 mm, de 9 mm de gruix, sense HCFC-CFC, amb un factor de resistència a la difusió del vapor d'aigua &gt;= 7000</t>
  </si>
  <si>
    <t>P-116</t>
  </si>
  <si>
    <t>BFQ3649A</t>
  </si>
  <si>
    <t>Aïllament tèrmic d'escuma elastomèrica per a canonades que transporten fluids a temperatura entre -50°C i 150°C, per a tub de diàmetre exterior 28 mm, de 9 mm de gruix, sense HCFC-CFC, amb un factor de resistència a la difusió del vapor d'aigua &gt;= 7000</t>
  </si>
  <si>
    <t>P-117</t>
  </si>
  <si>
    <t>BFQ364BA</t>
  </si>
  <si>
    <t>Aïllament tèrmic d'escuma elastomèrica per a canonades que transporten fluids a temperatura entre -50°C i 150°C, per a tub de diàmetre exterior 35 mm, de 9 mm de gruix, sense HCFC-CFC, amb un factor de resistència a la difusió del vapor d'aigua &gt;= 7000</t>
  </si>
  <si>
    <t>P-118</t>
  </si>
  <si>
    <t>B7J50010</t>
  </si>
  <si>
    <t>dm3</t>
  </si>
  <si>
    <t>Massilla per a segellats, d'aplicació amb pistola, de base silicona neutra monocomponent</t>
  </si>
  <si>
    <t>BJ13B613</t>
  </si>
  <si>
    <t>Lavabo de porcellana circular de color blanc per a sota marbre marca ROCA model FORO ref. 327884..0 o similar, de diametre 410 mm, amb forat per encastar de diametre 342mm, inclou joc de fixació i essmaltat a 2 cares.</t>
  </si>
  <si>
    <t>P-119</t>
  </si>
  <si>
    <t>BJ1ZS000</t>
  </si>
  <si>
    <t>Pasta per a segellar l'enllaç d'inodors, abocadors i plaques turques</t>
  </si>
  <si>
    <t>BJ14B212</t>
  </si>
  <si>
    <t>Inodor suspès compacte, marca ROCA model MERIDIAN, composat per tassa suspesa amb sortida horitzontal, amb joc de fixació (ref. A346248000) i tapa i seient amb forntisses d'acer inoxidable (ref. tapa A8012AB004).</t>
  </si>
  <si>
    <t>Subtotal element compost</t>
  </si>
  <si>
    <t>P-120</t>
  </si>
  <si>
    <t>BJ23U002</t>
  </si>
  <si>
    <t>Aixeta senzilla temporitzada per a lavabo, muntada superficialment sobre taulell o aparell sanitari, Model PRESTO 605 ECO PN ref 10601 o equivalent, amb distintiu d'aigua freda, amb les seguents caracteristiques: 
- Tancament automàtic a 10s
- Cabal: 2l/m
- Entrada mascle 1/2´´
- Amb airejador
- Obertura amb pulsador 
- Cos y polsador de llautó cromat, amb peces interiors resitents a la corrosió.</t>
  </si>
  <si>
    <t>P-121</t>
  </si>
  <si>
    <t>BJ2A813E</t>
  </si>
  <si>
    <t>Bastidor per a inodor suspes, amb fluxor de doble descarrega, encastat, amb aixeta de regulació i tub de descàrrega incorporats. Marca ROCA WC FLUXOR, ref 890092100</t>
  </si>
  <si>
    <t>P-122</t>
  </si>
  <si>
    <t>BJ2Z4127</t>
  </si>
  <si>
    <t>Aixeta de pas mural, per a encastar, de llautó cromat, preu alt, amb sortida de 1/2´´ i entrada de 1/2´´</t>
  </si>
  <si>
    <t>P-123</t>
  </si>
  <si>
    <t>BJ2Z4129</t>
  </si>
  <si>
    <t>Aixeta de pas mural, per a encastar, de llautó cromat, preu alt, amb sortida de 3/4´´ i entrada de 3/4´´</t>
  </si>
  <si>
    <t>P-124</t>
  </si>
  <si>
    <t>BJ7AG001M</t>
  </si>
  <si>
    <t>Senyalització de canonades de gasos medicinals</t>
  </si>
  <si>
    <t>P-125</t>
  </si>
  <si>
    <t>BMY23000</t>
  </si>
  <si>
    <t>Part proporcional d'elements especials per a boques d'incendi</t>
  </si>
  <si>
    <t>BM236CBH</t>
  </si>
  <si>
    <t>Boca d'incendis equipada de 25 mm de diàmetre, BIE-25, formada per armari de xapa d'acer pintada per allotjament independent de mànega i extintor , amb porta per la mànega amb marc d'acer i visor de vidre i porta per l'extintor de xapa d'acer pintada , inclosa BIE (debanadora d'alimentació axial abatible,mànega de 20 m i llança ) , per a col·locar encastada i en posició horitzontal</t>
  </si>
  <si>
    <t>P-126</t>
  </si>
  <si>
    <t>BMY31000</t>
  </si>
  <si>
    <t>Part proporcional d'elements especials per a extintors</t>
  </si>
  <si>
    <t>BM3A1000</t>
  </si>
  <si>
    <t>Armari per a extintor per a muntar superficialment</t>
  </si>
  <si>
    <t>BM313511</t>
  </si>
  <si>
    <t>Extintor de diòxid de carboni, de càrrega 5 kg, amb pressió incorporada, pintat</t>
  </si>
  <si>
    <t>P-127</t>
  </si>
  <si>
    <t>BM31U001</t>
  </si>
  <si>
    <t>Extintor manual, d'eficàcia 21A-233B-75F (Extintor Agua Espuma), de càrrega 6 kg, amb pressió incorporada, pintat, amb suport a paret</t>
  </si>
  <si>
    <t>P-128</t>
  </si>
  <si>
    <t>BN311001</t>
  </si>
  <si>
    <t>Válvula de bola de paso total, conexión roscada PN-16. Material: cuerpo y bola de latón, asientos PTFE.
DN-15   1/2''
Marca: HARD serie 2000 o equivalente</t>
  </si>
  <si>
    <t>P-129</t>
  </si>
  <si>
    <t>BN311002</t>
  </si>
  <si>
    <t>Válvula de bola de paso total, conexión roscada PN-16. Material: cuerpo y bola de latón, asientos PTFE.
DN-20   3/4''
Marca: HARD serie 2000 o equivalente</t>
  </si>
  <si>
    <t>P-130</t>
  </si>
  <si>
    <t>BN311003</t>
  </si>
  <si>
    <t>Válvula de bola de paso total, conexión roscada PN-16. Material: cuerpo y bola de latón, asientos PTFE.
DN-25   1''
Marca: HARD serie 2000 o equivalente</t>
  </si>
  <si>
    <t>P-131</t>
  </si>
  <si>
    <t>BN311004</t>
  </si>
  <si>
    <t>Válvula de bola de paso total, conexión roscada PN-16. Material: cuerpo y bola de latón, asientos PTFE.
DN-32   1 1/4''
Marca: HARD serie 2000 o equivalente</t>
  </si>
  <si>
    <t>P-132</t>
  </si>
  <si>
    <t>BN311007</t>
  </si>
  <si>
    <t>Válvula de bola de paso total, conexión roscada PN-16. Material: cuerpo y bola de latón, asientos PTFE.
DN-65   2 1/2''
Marca: HARD serie 2000 o equivalente</t>
  </si>
  <si>
    <t>P-133</t>
  </si>
  <si>
    <t>BN314420</t>
  </si>
  <si>
    <t>Vàlvula de bola manual amb rosca, de dues peces amb pas total, de bronze, de diàmetre nominal 1/2´´, de 16 bar de PN i preu alt</t>
  </si>
  <si>
    <t>P-134</t>
  </si>
  <si>
    <t>BN314A30</t>
  </si>
  <si>
    <t>Vàlvula de bola manual amb rosca, de tres peces amb pas total, d'acer inoxidable 1.4408 (AISI 316), de diàmetre nominal 1/2´´, de 64 bar de PN i preu alt</t>
  </si>
  <si>
    <t>P-135</t>
  </si>
  <si>
    <t>BN315420</t>
  </si>
  <si>
    <t>Vàlvula de bola manual amb rosca, de dues peces amb pas total, de bronze, de diàmetre nominal 3/4´´, de 16 bar de PN i preu alt</t>
  </si>
  <si>
    <t>P-136</t>
  </si>
  <si>
    <t>BN316720</t>
  </si>
  <si>
    <t>Vàlvula de bola manual amb rosca, de dues peces amb pas total, de llautó, de diàmetre nominal 1´´, de 25 bar de PN i preu alt</t>
  </si>
  <si>
    <t>P-137</t>
  </si>
  <si>
    <t>BN421008</t>
  </si>
  <si>
    <t>Válvula de mariposa con palanca. Cuerpo en GGG40, disco en INOX AISI-316 y anillo EPDM. PN-16.
DN-80   3''
Marca: BELGICAST o equivalente
Modelo: BV-05-2CW WAFER</t>
  </si>
  <si>
    <t>P-138</t>
  </si>
  <si>
    <t>BN724011</t>
  </si>
  <si>
    <t>Vàlvula de control i equilibrat independent de la pressió, amb preses de mesura. Cos de vàlvula en bronze, membrana i juntes tòriques en EPDM. Rang de pressió diferencial: 16 - 400 kPa. Autoritat 100% en tot el rang de funcionament. PN16.
DN10
Rang de cabal: 55-275 l/h
Marca: DANFOSS
Model: AB-QM DN10</t>
  </si>
  <si>
    <t>P-139</t>
  </si>
  <si>
    <t>BN724020</t>
  </si>
  <si>
    <t>Vàlvula de control i equilibrat independent de la pressió, amb preses de mesura. Cos de vàlvula en bronze, membrana i juntes tòriques en EPDM. Rang de pressió diferencial: 16 - 400 kPa. Autoritat 100% en tot el rang de funcionament. PN16.
DN15
Rang de cabal: 90-450 l/h
Marca: DANFOSS
Model: AB-QM DN15</t>
  </si>
  <si>
    <t>P-140</t>
  </si>
  <si>
    <t>BN724030</t>
  </si>
  <si>
    <t>Vàlvula de control i equilibrat independent de la pressió, amb preses de mesura. Cos de vàlvula en bronze, membrana i juntes tòriques en EPDM. Rang de pressió diferencial: 16 - 400 kPa. Autoritat 100% en tot el rang de funcionament. PN16.
DN20
Rang de cabal: 180-900 l/h
Marca: DANFOSS
Model: AB-QM DN20</t>
  </si>
  <si>
    <t>P-141</t>
  </si>
  <si>
    <t>BN724040</t>
  </si>
  <si>
    <t>Vàlvula de control i equilibrat independent de la pressió, amb preses de mesura. Cos de vàlvula en bronze, membrana i juntes tòriques en EPDM. Rang de pressió diferencial: 20 - 400 kPa. Autoritat 100% en tot el rang de funcionament. PN16.
DN25
Rang de cabal: 340-1.700 l/h
Marca: DANFOSS
Model: AB-QM DN25</t>
  </si>
  <si>
    <t>P-142</t>
  </si>
  <si>
    <t>BN724050</t>
  </si>
  <si>
    <t>Vàlvula de control i equilibrat independent de la pressió, amb preses de mesura. Cos de vàlvula en bronze, membrana i juntes tòriques en EPDM. Rang de pressió diferencial: 20 - 400 kPa. Autoritat 100% en tot el rang de funcionament. PN16.
DN32
Rang de cabal: 640-3.200 l/h
Marca: DANFOSS
Model: AB-QM DN32</t>
  </si>
  <si>
    <t>P-143</t>
  </si>
  <si>
    <t>BN724070</t>
  </si>
  <si>
    <t>Vàlvula de control i equilibrat independent de la pressió, amb preses de mesura. Cos de vàlvula en bronze, membrana i juntes tòriques en EPDM. Rang de pressió diferencial: 30 - 400 kPa. Autoritat 100% en tot el rang de funcionament. PN16.
DN50
Rang de cabal: 5.000-12.500 l/h
Marca: DANFOSS
Model: AB-QM DN50</t>
  </si>
  <si>
    <t>P-144</t>
  </si>
  <si>
    <t>BNE11001</t>
  </si>
  <si>
    <t>Filtro de agua tipo Y. Cuerpo y tapa latón, tamiz en acero inoxidable. Extremos roscados. PN-16.
DN-15   1/2''
Marca: BELGICAST o equivalente</t>
  </si>
  <si>
    <t>P-145</t>
  </si>
  <si>
    <t>BNE11002</t>
  </si>
  <si>
    <t>Filtro de agua tipo Y. Cuerpo y tapa latón, tamiz en acero inoxidable. Extremos roscados. PN-16.
DN-20   3/4''
Marca: BELGICAST o equivalente</t>
  </si>
  <si>
    <t>P-146</t>
  </si>
  <si>
    <t>BNE11003</t>
  </si>
  <si>
    <t>Filtro de agua tipo Y. Cuerpo y tapa latón, tamiz en acero inoxidable. Extremos roscados. PN-16.
DN-25   1''
Marca: BELGICAST o equivalente</t>
  </si>
  <si>
    <t>P-147</t>
  </si>
  <si>
    <t>BNE11004</t>
  </si>
  <si>
    <t>Filtro de agua tipo Y. Cuerpo y tapa latón, tamiz en acero inoxidable. Extremos roscados. PN-16.
DN-32   1 1/4''
Marca: BELGICAST o equivalente</t>
  </si>
  <si>
    <t>P-148</t>
  </si>
  <si>
    <t>BNE11007</t>
  </si>
  <si>
    <t>Filtro de agua tipo Y. Cuerpo y tapa latón, tamiz en acero inoxidable. Extremos roscados. PN-16.
DN-65   2 1/2''
Marca: BELGICAST o equivalente</t>
  </si>
  <si>
    <t>P-149</t>
  </si>
  <si>
    <t>BNE21008</t>
  </si>
  <si>
    <t>Filtro de agua tipo Y. Cuerpo y tapa GG-25, tamiz en acero inoxidable. Extremos con bridas. PN-16.
DN-80   3''
Marca: BELGICAST o equivalente
Modelo: BC-03-20</t>
  </si>
  <si>
    <t>P-150</t>
  </si>
  <si>
    <t>BNFBU020</t>
  </si>
  <si>
    <t>Vàlvula de buidat d'1'' 1/4 polzada de diàmetre nominal, de PN 16 bar, de preu alt i embut de desguàs per a vàlvula de buidat d'1'' 1/2 polzada</t>
  </si>
  <si>
    <t>P-151</t>
  </si>
  <si>
    <t>BP43U001</t>
  </si>
  <si>
    <t>Cable de interconexió entre unitats del sistema per al comandament ,transmisió de dades i suministrament d'energia electrica, constituida per cable  de cinc conductors de cable electrolític amb aïllament i coberta de PVC, tres d'ells amb protecció antiparasitaria, totalment instal.lat i en funcionament. Inclou tot el material i accessoris per a la seva total instal·lació.</t>
  </si>
  <si>
    <t>P-152</t>
  </si>
  <si>
    <t>BX000020</t>
  </si>
  <si>
    <t>Lloc de consum per a gas técnic en taula de laboratori, proveida de regulador de presió (presió a definir a obra), amb marcatge CE producte sanitari, amb dispositiu de tancament.</t>
  </si>
  <si>
    <t>P-153</t>
  </si>
  <si>
    <t>P-154</t>
  </si>
  <si>
    <t>P-155</t>
  </si>
  <si>
    <t>P-156</t>
  </si>
  <si>
    <t>P-157</t>
  </si>
  <si>
    <t>P-158</t>
  </si>
  <si>
    <t>P-159</t>
  </si>
  <si>
    <t>P-160</t>
  </si>
  <si>
    <t>Partida alçada</t>
  </si>
</sst>
</file>

<file path=xl/styles.xml><?xml version="1.0" encoding="utf-8"?>
<styleSheet xmlns="http://schemas.openxmlformats.org/spreadsheetml/2006/main">
  <numFmts count="2">
    <numFmt numFmtId="164" formatCode="###,###,##0.00"/>
    <numFmt numFmtId="165" formatCode="###,###,##0.000"/>
  </numFmts>
  <fonts count="7">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0"/>
      <color rgb="FF000000"/>
      <name val="Calibri"/>
      <family val="2"/>
    </font>
    <font>
      <b/>
      <sz val="10"/>
      <color rgb="FF000000"/>
      <name val="Calibri"/>
      <family val="2"/>
    </font>
  </fonts>
  <fills count="5">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FFFFCC"/>
        <bgColor rgb="FFFFFFCC"/>
      </patternFill>
    </fill>
  </fills>
  <borders count="2">
    <border>
      <left/>
      <right/>
      <top/>
      <bottom/>
      <diagonal/>
    </border>
    <border>
      <left/>
      <right/>
      <top style="thin">
        <color rgb="FF000000"/>
      </top>
      <bottom/>
      <diagonal/>
    </border>
  </borders>
  <cellStyleXfs count="1">
    <xf numFmtId="0" fontId="0" fillId="0" borderId="0" applyNumberFormat="0" applyBorder="0" applyAlignment="0"/>
  </cellStyleXfs>
  <cellXfs count="35">
    <xf numFmtId="0" fontId="0" fillId="0" borderId="0" xfId="0" applyFill="1" applyProtection="1"/>
    <xf numFmtId="0" fontId="0" fillId="4" borderId="0" xfId="0" applyFill="1" applyAlignment="1" applyProtection="1">
      <alignment vertical="top"/>
      <protection locked="0"/>
    </xf>
    <xf numFmtId="165" fontId="4" fillId="4" borderId="0" xfId="0" applyNumberFormat="1" applyFont="1" applyFill="1" applyAlignment="1" applyProtection="1">
      <alignment horizontal="left" vertical="top"/>
      <protection locked="0"/>
    </xf>
    <xf numFmtId="0" fontId="0" fillId="0" borderId="0" xfId="0" applyFill="1" applyAlignment="1" applyProtection="1">
      <alignment vertical="top"/>
    </xf>
    <xf numFmtId="0" fontId="0" fillId="0" borderId="0" xfId="0" applyFill="1" applyAlignment="1" applyProtection="1">
      <alignment horizontal="justify" vertical="top" wrapText="1"/>
    </xf>
    <xf numFmtId="0" fontId="2" fillId="2" borderId="0" xfId="0" applyFont="1" applyFill="1" applyAlignment="1" applyProtection="1">
      <alignment horizontal="center"/>
    </xf>
    <xf numFmtId="0" fontId="5" fillId="0" borderId="0" xfId="0" applyFont="1" applyFill="1" applyProtection="1"/>
    <xf numFmtId="0" fontId="1" fillId="0" borderId="0" xfId="0" applyFont="1" applyFill="1" applyProtection="1"/>
    <xf numFmtId="0" fontId="1" fillId="0" borderId="0" xfId="0" applyFont="1" applyFill="1" applyProtection="1"/>
    <xf numFmtId="0" fontId="0" fillId="2" borderId="0" xfId="0" applyFill="1" applyProtection="1"/>
    <xf numFmtId="0" fontId="2" fillId="2" borderId="0" xfId="0" applyFont="1" applyFill="1" applyAlignment="1" applyProtection="1">
      <alignment horizontal="center"/>
    </xf>
    <xf numFmtId="0" fontId="3" fillId="3" borderId="0" xfId="0" applyFont="1" applyFill="1" applyAlignment="1" applyProtection="1">
      <alignment horizontal="right"/>
    </xf>
    <xf numFmtId="0" fontId="3" fillId="0" borderId="0" xfId="0" applyFont="1" applyFill="1" applyProtection="1"/>
    <xf numFmtId="49" fontId="3" fillId="0" borderId="0" xfId="0" applyNumberFormat="1" applyFont="1" applyFill="1" applyProtection="1"/>
    <xf numFmtId="49" fontId="1" fillId="0" borderId="0" xfId="0" applyNumberFormat="1" applyFont="1" applyFill="1" applyProtection="1"/>
    <xf numFmtId="0" fontId="1" fillId="0" borderId="0" xfId="0" applyFont="1" applyFill="1" applyAlignment="1" applyProtection="1">
      <alignment wrapText="1"/>
    </xf>
    <xf numFmtId="164" fontId="1" fillId="4" borderId="0" xfId="0" applyNumberFormat="1" applyFont="1" applyFill="1" applyProtection="1">
      <protection locked="0"/>
    </xf>
    <xf numFmtId="164" fontId="1" fillId="0" borderId="0" xfId="0" applyNumberFormat="1" applyFont="1" applyFill="1" applyProtection="1"/>
    <xf numFmtId="0" fontId="1" fillId="0" borderId="0" xfId="0" applyFont="1" applyFill="1" applyProtection="1"/>
    <xf numFmtId="164" fontId="3" fillId="0" borderId="0" xfId="0" applyNumberFormat="1" applyFont="1" applyFill="1" applyProtection="1"/>
    <xf numFmtId="0" fontId="4" fillId="0" borderId="0" xfId="0" applyFont="1" applyFill="1" applyProtection="1"/>
    <xf numFmtId="164" fontId="4" fillId="0" borderId="0" xfId="0" applyNumberFormat="1" applyFont="1" applyFill="1" applyProtection="1"/>
    <xf numFmtId="0" fontId="6" fillId="2" borderId="0" xfId="0" applyFont="1" applyFill="1" applyProtection="1"/>
    <xf numFmtId="0" fontId="3" fillId="3" borderId="0" xfId="0" applyFont="1" applyFill="1" applyAlignment="1" applyProtection="1">
      <alignment horizontal="center"/>
    </xf>
    <xf numFmtId="0" fontId="4" fillId="0" borderId="0" xfId="0" applyFont="1" applyFill="1" applyAlignment="1" applyProtection="1">
      <alignment vertical="top"/>
    </xf>
    <xf numFmtId="0" fontId="0" fillId="0" borderId="0" xfId="0" applyFill="1" applyAlignment="1" applyProtection="1">
      <alignment vertical="top"/>
    </xf>
    <xf numFmtId="165" fontId="4" fillId="0" borderId="0" xfId="0" applyNumberFormat="1" applyFont="1" applyFill="1" applyAlignment="1" applyProtection="1">
      <alignment horizontal="center" vertical="top"/>
    </xf>
    <xf numFmtId="164" fontId="4" fillId="4" borderId="0" xfId="0" applyNumberFormat="1" applyFont="1" applyFill="1" applyAlignment="1" applyProtection="1">
      <alignment vertical="top"/>
      <protection locked="0"/>
    </xf>
    <xf numFmtId="165" fontId="0" fillId="4" borderId="0" xfId="0" applyNumberFormat="1" applyFill="1" applyProtection="1">
      <protection locked="0"/>
    </xf>
    <xf numFmtId="164" fontId="0" fillId="4" borderId="0" xfId="0" applyNumberFormat="1" applyFill="1" applyProtection="1">
      <protection locked="0"/>
    </xf>
    <xf numFmtId="164" fontId="0" fillId="0" borderId="0" xfId="0" applyNumberFormat="1" applyFill="1" applyProtection="1"/>
    <xf numFmtId="0" fontId="0" fillId="4" borderId="0" xfId="0" applyFill="1" applyProtection="1">
      <protection locked="0"/>
    </xf>
    <xf numFmtId="0" fontId="0" fillId="0" borderId="0" xfId="0" applyFill="1" applyAlignment="1" applyProtection="1">
      <alignment horizontal="right"/>
    </xf>
    <xf numFmtId="164" fontId="0" fillId="4" borderId="1" xfId="0" applyNumberFormat="1" applyFill="1" applyBorder="1" applyProtection="1">
      <protection locked="0"/>
    </xf>
    <xf numFmtId="0" fontId="0" fillId="0" borderId="0" xfId="0" applyFill="1" applyAlignment="1" applyProtection="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H420"/>
  <sheetViews>
    <sheetView tabSelected="1" workbookViewId="0">
      <pane ySplit="8" topLeftCell="A387" activePane="bottomLeft" state="frozenSplit"/>
      <selection pane="bottomLeft" activeCell="A417" sqref="A417"/>
    </sheetView>
  </sheetViews>
  <sheetFormatPr baseColWidth="10" defaultColWidth="9.140625" defaultRowHeight="15"/>
  <cols>
    <col min="1" max="1" width="18.7109375" customWidth="1"/>
    <col min="2" max="2" width="3.42578125" customWidth="1"/>
    <col min="3" max="3" width="13.7109375" customWidth="1"/>
    <col min="4" max="4" width="4.42578125" customWidth="1"/>
    <col min="5" max="5" width="48.7109375" customWidth="1"/>
    <col min="6" max="7" width="12.7109375" customWidth="1"/>
    <col min="8" max="8" width="13.7109375" customWidth="1"/>
  </cols>
  <sheetData>
    <row r="1" spans="1:8">
      <c r="E1" s="7" t="s">
        <v>0</v>
      </c>
      <c r="F1" s="7" t="s">
        <v>0</v>
      </c>
      <c r="G1" s="7" t="s">
        <v>0</v>
      </c>
      <c r="H1" s="7" t="s">
        <v>0</v>
      </c>
    </row>
    <row r="2" spans="1:8">
      <c r="E2" s="7"/>
      <c r="F2" s="7"/>
      <c r="G2" s="7"/>
      <c r="H2" s="7"/>
    </row>
    <row r="3" spans="1:8">
      <c r="E3" s="7"/>
      <c r="F3" s="7"/>
      <c r="G3" s="7"/>
      <c r="H3" s="7"/>
    </row>
    <row r="4" spans="1:8">
      <c r="E4" s="7"/>
      <c r="F4" s="7"/>
      <c r="G4" s="7"/>
      <c r="H4" s="7"/>
    </row>
    <row r="6" spans="1:8" ht="18.75">
      <c r="C6" s="9"/>
      <c r="D6" s="9"/>
      <c r="E6" s="10" t="s">
        <v>1</v>
      </c>
      <c r="F6" s="9"/>
      <c r="G6" s="9"/>
      <c r="H6" s="9"/>
    </row>
    <row r="8" spans="1:8">
      <c r="F8" s="11" t="s">
        <v>2</v>
      </c>
      <c r="G8" s="11" t="s">
        <v>3</v>
      </c>
      <c r="H8" s="11" t="s">
        <v>4</v>
      </c>
    </row>
    <row r="10" spans="1:8">
      <c r="C10" s="12" t="s">
        <v>5</v>
      </c>
      <c r="D10" s="13" t="s">
        <v>6</v>
      </c>
      <c r="E10" s="12" t="s">
        <v>7</v>
      </c>
    </row>
    <row r="11" spans="1:8">
      <c r="C11" s="12" t="s">
        <v>8</v>
      </c>
      <c r="D11" s="13" t="s">
        <v>6</v>
      </c>
      <c r="E11" s="12" t="s">
        <v>9</v>
      </c>
    </row>
    <row r="12" spans="1:8">
      <c r="C12" s="12" t="s">
        <v>10</v>
      </c>
      <c r="D12" s="13" t="s">
        <v>6</v>
      </c>
      <c r="E12" s="12" t="s">
        <v>11</v>
      </c>
    </row>
    <row r="14" spans="1:8" ht="192">
      <c r="A14" s="14" t="s">
        <v>12</v>
      </c>
      <c r="B14" s="8">
        <v>1</v>
      </c>
      <c r="C14" s="14" t="s">
        <v>13</v>
      </c>
      <c r="D14" s="14" t="s">
        <v>14</v>
      </c>
      <c r="E14" s="15" t="s">
        <v>15</v>
      </c>
      <c r="F14" s="16">
        <v>0</v>
      </c>
      <c r="G14" s="16">
        <v>18</v>
      </c>
      <c r="H14" s="17">
        <f t="shared" ref="H14:H24" si="0">ROUND(ROUND(F14,2)*ROUND(G14,2),2)</f>
        <v>0</v>
      </c>
    </row>
    <row r="15" spans="1:8" ht="192">
      <c r="A15" s="14" t="s">
        <v>12</v>
      </c>
      <c r="B15" s="8">
        <v>2</v>
      </c>
      <c r="C15" s="14" t="s">
        <v>16</v>
      </c>
      <c r="D15" s="14" t="s">
        <v>14</v>
      </c>
      <c r="E15" s="15" t="s">
        <v>17</v>
      </c>
      <c r="F15" s="16">
        <v>0</v>
      </c>
      <c r="G15" s="16">
        <v>43</v>
      </c>
      <c r="H15" s="17">
        <f t="shared" si="0"/>
        <v>0</v>
      </c>
    </row>
    <row r="16" spans="1:8" ht="192">
      <c r="A16" s="14" t="s">
        <v>12</v>
      </c>
      <c r="B16" s="8">
        <v>3</v>
      </c>
      <c r="C16" s="14" t="s">
        <v>18</v>
      </c>
      <c r="D16" s="14" t="s">
        <v>14</v>
      </c>
      <c r="E16" s="15" t="s">
        <v>19</v>
      </c>
      <c r="F16" s="16">
        <v>0</v>
      </c>
      <c r="G16" s="16">
        <v>22</v>
      </c>
      <c r="H16" s="17">
        <f t="shared" si="0"/>
        <v>0</v>
      </c>
    </row>
    <row r="17" spans="1:8">
      <c r="A17" s="14" t="s">
        <v>12</v>
      </c>
      <c r="B17" s="8">
        <v>4</v>
      </c>
      <c r="C17" s="14" t="s">
        <v>20</v>
      </c>
      <c r="D17" s="14" t="s">
        <v>14</v>
      </c>
      <c r="E17" s="18" t="s">
        <v>21</v>
      </c>
      <c r="F17" s="16">
        <v>0</v>
      </c>
      <c r="G17" s="16">
        <v>18</v>
      </c>
      <c r="H17" s="17">
        <f t="shared" si="0"/>
        <v>0</v>
      </c>
    </row>
    <row r="18" spans="1:8">
      <c r="A18" s="14" t="s">
        <v>12</v>
      </c>
      <c r="B18" s="8">
        <v>5</v>
      </c>
      <c r="C18" s="14" t="s">
        <v>22</v>
      </c>
      <c r="D18" s="14" t="s">
        <v>23</v>
      </c>
      <c r="E18" s="18" t="s">
        <v>24</v>
      </c>
      <c r="F18" s="16">
        <v>0</v>
      </c>
      <c r="G18" s="16">
        <v>2</v>
      </c>
      <c r="H18" s="17">
        <f t="shared" si="0"/>
        <v>0</v>
      </c>
    </row>
    <row r="19" spans="1:8">
      <c r="A19" s="14" t="s">
        <v>12</v>
      </c>
      <c r="B19" s="8">
        <v>6</v>
      </c>
      <c r="C19" s="14" t="s">
        <v>25</v>
      </c>
      <c r="D19" s="14" t="s">
        <v>23</v>
      </c>
      <c r="E19" s="18" t="s">
        <v>26</v>
      </c>
      <c r="F19" s="16">
        <v>0</v>
      </c>
      <c r="G19" s="16">
        <v>6</v>
      </c>
      <c r="H19" s="17">
        <f t="shared" si="0"/>
        <v>0</v>
      </c>
    </row>
    <row r="20" spans="1:8">
      <c r="A20" s="14" t="s">
        <v>12</v>
      </c>
      <c r="B20" s="8">
        <v>7</v>
      </c>
      <c r="C20" s="14" t="s">
        <v>27</v>
      </c>
      <c r="D20" s="14" t="s">
        <v>23</v>
      </c>
      <c r="E20" s="18" t="s">
        <v>28</v>
      </c>
      <c r="F20" s="16">
        <v>0</v>
      </c>
      <c r="G20" s="16">
        <v>1</v>
      </c>
      <c r="H20" s="17">
        <f t="shared" si="0"/>
        <v>0</v>
      </c>
    </row>
    <row r="21" spans="1:8">
      <c r="A21" s="14" t="s">
        <v>12</v>
      </c>
      <c r="B21" s="8">
        <v>8</v>
      </c>
      <c r="C21" s="14" t="s">
        <v>29</v>
      </c>
      <c r="D21" s="14" t="s">
        <v>23</v>
      </c>
      <c r="E21" s="18" t="s">
        <v>30</v>
      </c>
      <c r="F21" s="16">
        <v>0</v>
      </c>
      <c r="G21" s="16">
        <v>2</v>
      </c>
      <c r="H21" s="17">
        <f t="shared" si="0"/>
        <v>0</v>
      </c>
    </row>
    <row r="22" spans="1:8">
      <c r="A22" s="14" t="s">
        <v>12</v>
      </c>
      <c r="B22" s="8">
        <v>9</v>
      </c>
      <c r="C22" s="14" t="s">
        <v>31</v>
      </c>
      <c r="D22" s="14" t="s">
        <v>14</v>
      </c>
      <c r="E22" s="18" t="s">
        <v>32</v>
      </c>
      <c r="F22" s="16">
        <v>0</v>
      </c>
      <c r="G22" s="16">
        <v>19</v>
      </c>
      <c r="H22" s="17">
        <f t="shared" si="0"/>
        <v>0</v>
      </c>
    </row>
    <row r="23" spans="1:8">
      <c r="A23" s="14" t="s">
        <v>12</v>
      </c>
      <c r="B23" s="8">
        <v>10</v>
      </c>
      <c r="C23" s="14" t="s">
        <v>33</v>
      </c>
      <c r="D23" s="14" t="s">
        <v>14</v>
      </c>
      <c r="E23" s="18" t="s">
        <v>34</v>
      </c>
      <c r="F23" s="16">
        <v>0</v>
      </c>
      <c r="G23" s="16">
        <v>21</v>
      </c>
      <c r="H23" s="17">
        <f t="shared" si="0"/>
        <v>0</v>
      </c>
    </row>
    <row r="24" spans="1:8">
      <c r="A24" s="14" t="s">
        <v>12</v>
      </c>
      <c r="B24" s="8">
        <v>11</v>
      </c>
      <c r="C24" s="14" t="s">
        <v>35</v>
      </c>
      <c r="D24" s="14" t="s">
        <v>14</v>
      </c>
      <c r="E24" s="18" t="s">
        <v>36</v>
      </c>
      <c r="F24" s="16">
        <v>0</v>
      </c>
      <c r="G24" s="16">
        <v>23</v>
      </c>
      <c r="H24" s="17">
        <f t="shared" si="0"/>
        <v>0</v>
      </c>
    </row>
    <row r="25" spans="1:8">
      <c r="E25" s="12" t="s">
        <v>37</v>
      </c>
      <c r="F25" s="12"/>
      <c r="G25" s="12"/>
      <c r="H25" s="19">
        <f>SUM(H14:H24)</f>
        <v>0</v>
      </c>
    </row>
    <row r="27" spans="1:8">
      <c r="C27" s="12" t="s">
        <v>5</v>
      </c>
      <c r="D27" s="13" t="s">
        <v>6</v>
      </c>
      <c r="E27" s="12" t="s">
        <v>7</v>
      </c>
    </row>
    <row r="28" spans="1:8">
      <c r="C28" s="12" t="s">
        <v>8</v>
      </c>
      <c r="D28" s="13" t="s">
        <v>6</v>
      </c>
      <c r="E28" s="12" t="s">
        <v>9</v>
      </c>
    </row>
    <row r="29" spans="1:8">
      <c r="C29" s="12" t="s">
        <v>10</v>
      </c>
      <c r="D29" s="13" t="s">
        <v>38</v>
      </c>
      <c r="E29" s="12" t="s">
        <v>39</v>
      </c>
    </row>
    <row r="31" spans="1:8" ht="192">
      <c r="A31" s="14" t="s">
        <v>40</v>
      </c>
      <c r="B31" s="8">
        <v>1</v>
      </c>
      <c r="C31" s="14" t="s">
        <v>18</v>
      </c>
      <c r="D31" s="14" t="s">
        <v>14</v>
      </c>
      <c r="E31" s="15" t="s">
        <v>19</v>
      </c>
      <c r="F31" s="16">
        <v>0</v>
      </c>
      <c r="G31" s="16">
        <v>28</v>
      </c>
      <c r="H31" s="17">
        <f t="shared" ref="H31:H36" si="1">ROUND(ROUND(F31,2)*ROUND(G31,2),2)</f>
        <v>0</v>
      </c>
    </row>
    <row r="32" spans="1:8">
      <c r="A32" s="14" t="s">
        <v>40</v>
      </c>
      <c r="B32" s="8">
        <v>2</v>
      </c>
      <c r="C32" s="14" t="s">
        <v>41</v>
      </c>
      <c r="D32" s="14" t="s">
        <v>14</v>
      </c>
      <c r="E32" s="18" t="s">
        <v>42</v>
      </c>
      <c r="F32" s="16">
        <v>0</v>
      </c>
      <c r="G32" s="16">
        <v>31</v>
      </c>
      <c r="H32" s="17">
        <f t="shared" si="1"/>
        <v>0</v>
      </c>
    </row>
    <row r="33" spans="1:8">
      <c r="A33" s="14" t="s">
        <v>40</v>
      </c>
      <c r="B33" s="8">
        <v>3</v>
      </c>
      <c r="C33" s="14" t="s">
        <v>27</v>
      </c>
      <c r="D33" s="14" t="s">
        <v>23</v>
      </c>
      <c r="E33" s="18" t="s">
        <v>28</v>
      </c>
      <c r="F33" s="16">
        <v>0</v>
      </c>
      <c r="G33" s="16">
        <v>2</v>
      </c>
      <c r="H33" s="17">
        <f t="shared" si="1"/>
        <v>0</v>
      </c>
    </row>
    <row r="34" spans="1:8">
      <c r="A34" s="14" t="s">
        <v>40</v>
      </c>
      <c r="B34" s="8">
        <v>4</v>
      </c>
      <c r="C34" s="14" t="s">
        <v>43</v>
      </c>
      <c r="D34" s="14" t="s">
        <v>23</v>
      </c>
      <c r="E34" s="18" t="s">
        <v>44</v>
      </c>
      <c r="F34" s="16">
        <v>0</v>
      </c>
      <c r="G34" s="16">
        <v>2</v>
      </c>
      <c r="H34" s="17">
        <f t="shared" si="1"/>
        <v>0</v>
      </c>
    </row>
    <row r="35" spans="1:8">
      <c r="A35" s="14" t="s">
        <v>40</v>
      </c>
      <c r="B35" s="8">
        <v>5</v>
      </c>
      <c r="C35" s="14" t="s">
        <v>45</v>
      </c>
      <c r="D35" s="14" t="s">
        <v>14</v>
      </c>
      <c r="E35" s="18" t="s">
        <v>46</v>
      </c>
      <c r="F35" s="16">
        <v>0</v>
      </c>
      <c r="G35" s="16">
        <v>31</v>
      </c>
      <c r="H35" s="17">
        <f t="shared" si="1"/>
        <v>0</v>
      </c>
    </row>
    <row r="36" spans="1:8">
      <c r="A36" s="14" t="s">
        <v>40</v>
      </c>
      <c r="B36" s="8">
        <v>6</v>
      </c>
      <c r="C36" s="14" t="s">
        <v>35</v>
      </c>
      <c r="D36" s="14" t="s">
        <v>14</v>
      </c>
      <c r="E36" s="18" t="s">
        <v>36</v>
      </c>
      <c r="F36" s="16">
        <v>0</v>
      </c>
      <c r="G36" s="16">
        <v>29</v>
      </c>
      <c r="H36" s="17">
        <f t="shared" si="1"/>
        <v>0</v>
      </c>
    </row>
    <row r="37" spans="1:8">
      <c r="E37" s="12" t="s">
        <v>37</v>
      </c>
      <c r="F37" s="12"/>
      <c r="G37" s="12"/>
      <c r="H37" s="19">
        <f>SUM(H31:H36)</f>
        <v>0</v>
      </c>
    </row>
    <row r="39" spans="1:8">
      <c r="C39" s="12" t="s">
        <v>5</v>
      </c>
      <c r="D39" s="13" t="s">
        <v>6</v>
      </c>
      <c r="E39" s="12" t="s">
        <v>7</v>
      </c>
    </row>
    <row r="40" spans="1:8">
      <c r="C40" s="12" t="s">
        <v>8</v>
      </c>
      <c r="D40" s="13" t="s">
        <v>6</v>
      </c>
      <c r="E40" s="12" t="s">
        <v>9</v>
      </c>
    </row>
    <row r="41" spans="1:8">
      <c r="C41" s="12" t="s">
        <v>10</v>
      </c>
      <c r="D41" s="13" t="s">
        <v>47</v>
      </c>
      <c r="E41" s="12" t="s">
        <v>48</v>
      </c>
    </row>
    <row r="43" spans="1:8" ht="192">
      <c r="A43" s="14" t="s">
        <v>49</v>
      </c>
      <c r="B43" s="8">
        <v>1</v>
      </c>
      <c r="C43" s="14" t="s">
        <v>18</v>
      </c>
      <c r="D43" s="14" t="s">
        <v>14</v>
      </c>
      <c r="E43" s="15" t="s">
        <v>19</v>
      </c>
      <c r="F43" s="16">
        <v>0</v>
      </c>
      <c r="G43" s="16">
        <v>78</v>
      </c>
      <c r="H43" s="17">
        <f>ROUND(ROUND(F43,2)*ROUND(G43,2),2)</f>
        <v>0</v>
      </c>
    </row>
    <row r="44" spans="1:8">
      <c r="A44" s="14" t="s">
        <v>49</v>
      </c>
      <c r="B44" s="8">
        <v>2</v>
      </c>
      <c r="C44" s="14" t="s">
        <v>27</v>
      </c>
      <c r="D44" s="14" t="s">
        <v>23</v>
      </c>
      <c r="E44" s="18" t="s">
        <v>28</v>
      </c>
      <c r="F44" s="16">
        <v>0</v>
      </c>
      <c r="G44" s="16">
        <v>6</v>
      </c>
      <c r="H44" s="17">
        <f>ROUND(ROUND(F44,2)*ROUND(G44,2),2)</f>
        <v>0</v>
      </c>
    </row>
    <row r="45" spans="1:8">
      <c r="A45" s="14" t="s">
        <v>49</v>
      </c>
      <c r="B45" s="8">
        <v>3</v>
      </c>
      <c r="C45" s="14" t="s">
        <v>35</v>
      </c>
      <c r="D45" s="14" t="s">
        <v>14</v>
      </c>
      <c r="E45" s="18" t="s">
        <v>36</v>
      </c>
      <c r="F45" s="16">
        <v>0</v>
      </c>
      <c r="G45" s="16">
        <v>81</v>
      </c>
      <c r="H45" s="17">
        <f>ROUND(ROUND(F45,2)*ROUND(G45,2),2)</f>
        <v>0</v>
      </c>
    </row>
    <row r="46" spans="1:8">
      <c r="E46" s="12" t="s">
        <v>37</v>
      </c>
      <c r="F46" s="12"/>
      <c r="G46" s="12"/>
      <c r="H46" s="19">
        <f>SUM(H43:H45)</f>
        <v>0</v>
      </c>
    </row>
    <row r="48" spans="1:8">
      <c r="C48" s="12" t="s">
        <v>5</v>
      </c>
      <c r="D48" s="13" t="s">
        <v>6</v>
      </c>
      <c r="E48" s="12" t="s">
        <v>7</v>
      </c>
    </row>
    <row r="49" spans="1:8">
      <c r="C49" s="12" t="s">
        <v>8</v>
      </c>
      <c r="D49" s="13" t="s">
        <v>6</v>
      </c>
      <c r="E49" s="12" t="s">
        <v>9</v>
      </c>
    </row>
    <row r="50" spans="1:8">
      <c r="C50" s="12" t="s">
        <v>10</v>
      </c>
      <c r="D50" s="13" t="s">
        <v>50</v>
      </c>
      <c r="E50" s="12" t="s">
        <v>51</v>
      </c>
    </row>
    <row r="52" spans="1:8" ht="147">
      <c r="A52" s="14" t="s">
        <v>52</v>
      </c>
      <c r="B52" s="8">
        <v>1</v>
      </c>
      <c r="C52" s="14" t="s">
        <v>53</v>
      </c>
      <c r="D52" s="14" t="s">
        <v>23</v>
      </c>
      <c r="E52" s="15" t="s">
        <v>54</v>
      </c>
      <c r="F52" s="16">
        <v>0</v>
      </c>
      <c r="G52" s="16">
        <v>2</v>
      </c>
      <c r="H52" s="17">
        <f>ROUND(ROUND(F52,2)*ROUND(G52,2),2)</f>
        <v>0</v>
      </c>
    </row>
    <row r="53" spans="1:8" ht="57">
      <c r="A53" s="14" t="s">
        <v>52</v>
      </c>
      <c r="B53" s="8">
        <v>2</v>
      </c>
      <c r="C53" s="14" t="s">
        <v>55</v>
      </c>
      <c r="D53" s="14" t="s">
        <v>23</v>
      </c>
      <c r="E53" s="15" t="s">
        <v>56</v>
      </c>
      <c r="F53" s="16">
        <v>0</v>
      </c>
      <c r="G53" s="16">
        <v>4</v>
      </c>
      <c r="H53" s="17">
        <f>ROUND(ROUND(F53,2)*ROUND(G53,2),2)</f>
        <v>0</v>
      </c>
    </row>
    <row r="54" spans="1:8" ht="68.25">
      <c r="A54" s="14" t="s">
        <v>52</v>
      </c>
      <c r="B54" s="8">
        <v>3</v>
      </c>
      <c r="C54" s="14" t="s">
        <v>57</v>
      </c>
      <c r="D54" s="14" t="s">
        <v>23</v>
      </c>
      <c r="E54" s="15" t="s">
        <v>58</v>
      </c>
      <c r="F54" s="16">
        <v>0</v>
      </c>
      <c r="G54" s="16">
        <v>2</v>
      </c>
      <c r="H54" s="17">
        <f>ROUND(ROUND(F54,2)*ROUND(G54,2),2)</f>
        <v>0</v>
      </c>
    </row>
    <row r="55" spans="1:8" ht="90.75">
      <c r="A55" s="14" t="s">
        <v>52</v>
      </c>
      <c r="B55" s="8">
        <v>4</v>
      </c>
      <c r="C55" s="14" t="s">
        <v>59</v>
      </c>
      <c r="D55" s="14" t="s">
        <v>23</v>
      </c>
      <c r="E55" s="15" t="s">
        <v>60</v>
      </c>
      <c r="F55" s="16">
        <v>0</v>
      </c>
      <c r="G55" s="16">
        <v>4</v>
      </c>
      <c r="H55" s="17">
        <f>ROUND(ROUND(F55,2)*ROUND(G55,2),2)</f>
        <v>0</v>
      </c>
    </row>
    <row r="56" spans="1:8">
      <c r="E56" s="12" t="s">
        <v>37</v>
      </c>
      <c r="F56" s="12"/>
      <c r="G56" s="12"/>
      <c r="H56" s="19">
        <f>SUM(H52:H55)</f>
        <v>0</v>
      </c>
    </row>
    <row r="58" spans="1:8">
      <c r="C58" s="12" t="s">
        <v>5</v>
      </c>
      <c r="D58" s="13" t="s">
        <v>6</v>
      </c>
      <c r="E58" s="12" t="s">
        <v>7</v>
      </c>
    </row>
    <row r="59" spans="1:8">
      <c r="C59" s="12" t="s">
        <v>8</v>
      </c>
      <c r="D59" s="13" t="s">
        <v>6</v>
      </c>
      <c r="E59" s="12" t="s">
        <v>9</v>
      </c>
    </row>
    <row r="60" spans="1:8">
      <c r="C60" s="12" t="s">
        <v>10</v>
      </c>
      <c r="D60" s="13" t="s">
        <v>61</v>
      </c>
      <c r="E60" s="12" t="s">
        <v>62</v>
      </c>
    </row>
    <row r="62" spans="1:8">
      <c r="A62" s="14" t="s">
        <v>63</v>
      </c>
      <c r="B62" s="8">
        <v>1</v>
      </c>
      <c r="C62" s="14" t="s">
        <v>64</v>
      </c>
      <c r="D62" s="14" t="s">
        <v>65</v>
      </c>
      <c r="E62" s="18" t="s">
        <v>66</v>
      </c>
      <c r="F62" s="16">
        <v>0</v>
      </c>
      <c r="G62" s="16">
        <v>1</v>
      </c>
      <c r="H62" s="17">
        <f>ROUND(ROUND(F62,2)*ROUND(G62,2),2)</f>
        <v>0</v>
      </c>
    </row>
    <row r="63" spans="1:8">
      <c r="A63" s="14" t="s">
        <v>63</v>
      </c>
      <c r="B63" s="8">
        <v>2</v>
      </c>
      <c r="C63" s="14" t="s">
        <v>67</v>
      </c>
      <c r="D63" s="14" t="s">
        <v>23</v>
      </c>
      <c r="E63" s="18" t="s">
        <v>68</v>
      </c>
      <c r="F63" s="16">
        <v>0</v>
      </c>
      <c r="G63" s="16">
        <v>12</v>
      </c>
      <c r="H63" s="17">
        <f>ROUND(ROUND(F63,2)*ROUND(G63,2),2)</f>
        <v>0</v>
      </c>
    </row>
    <row r="64" spans="1:8">
      <c r="A64" s="14" t="s">
        <v>63</v>
      </c>
      <c r="B64" s="8">
        <v>3</v>
      </c>
      <c r="C64" s="14" t="s">
        <v>69</v>
      </c>
      <c r="D64" s="14" t="s">
        <v>65</v>
      </c>
      <c r="E64" s="18" t="s">
        <v>70</v>
      </c>
      <c r="F64" s="16">
        <v>0</v>
      </c>
      <c r="G64" s="16">
        <v>1</v>
      </c>
      <c r="H64" s="17">
        <f>ROUND(ROUND(F64,2)*ROUND(G64,2),2)</f>
        <v>0</v>
      </c>
    </row>
    <row r="65" spans="1:8">
      <c r="E65" s="12" t="s">
        <v>37</v>
      </c>
      <c r="F65" s="12"/>
      <c r="G65" s="12"/>
      <c r="H65" s="19">
        <f>SUM(H62:H64)</f>
        <v>0</v>
      </c>
    </row>
    <row r="67" spans="1:8">
      <c r="C67" s="12" t="s">
        <v>5</v>
      </c>
      <c r="D67" s="13" t="s">
        <v>6</v>
      </c>
      <c r="E67" s="12" t="s">
        <v>7</v>
      </c>
    </row>
    <row r="68" spans="1:8">
      <c r="C68" s="12" t="s">
        <v>8</v>
      </c>
      <c r="D68" s="13" t="s">
        <v>38</v>
      </c>
      <c r="E68" s="12" t="s">
        <v>71</v>
      </c>
    </row>
    <row r="69" spans="1:8">
      <c r="C69" s="12" t="s">
        <v>10</v>
      </c>
      <c r="D69" s="13" t="s">
        <v>6</v>
      </c>
      <c r="E69" s="12" t="s">
        <v>72</v>
      </c>
    </row>
    <row r="71" spans="1:8">
      <c r="A71" s="14" t="s">
        <v>73</v>
      </c>
      <c r="B71" s="8">
        <v>1</v>
      </c>
      <c r="C71" s="14" t="s">
        <v>74</v>
      </c>
      <c r="D71" s="14" t="s">
        <v>14</v>
      </c>
      <c r="E71" s="18" t="s">
        <v>75</v>
      </c>
      <c r="F71" s="16">
        <v>0</v>
      </c>
      <c r="G71" s="16">
        <v>20</v>
      </c>
      <c r="H71" s="17">
        <f t="shared" ref="H71:H76" si="2">ROUND(ROUND(F71,2)*ROUND(G71,2),2)</f>
        <v>0</v>
      </c>
    </row>
    <row r="72" spans="1:8">
      <c r="A72" s="14" t="s">
        <v>73</v>
      </c>
      <c r="B72" s="8">
        <v>2</v>
      </c>
      <c r="C72" s="14" t="s">
        <v>76</v>
      </c>
      <c r="D72" s="14" t="s">
        <v>14</v>
      </c>
      <c r="E72" s="18" t="s">
        <v>77</v>
      </c>
      <c r="F72" s="16">
        <v>0</v>
      </c>
      <c r="G72" s="16">
        <v>4</v>
      </c>
      <c r="H72" s="17">
        <f t="shared" si="2"/>
        <v>0</v>
      </c>
    </row>
    <row r="73" spans="1:8">
      <c r="A73" s="14" t="s">
        <v>73</v>
      </c>
      <c r="B73" s="8">
        <v>3</v>
      </c>
      <c r="C73" s="14" t="s">
        <v>78</v>
      </c>
      <c r="D73" s="14" t="s">
        <v>14</v>
      </c>
      <c r="E73" s="18" t="s">
        <v>79</v>
      </c>
      <c r="F73" s="16">
        <v>0</v>
      </c>
      <c r="G73" s="16">
        <v>59</v>
      </c>
      <c r="H73" s="17">
        <f t="shared" si="2"/>
        <v>0</v>
      </c>
    </row>
    <row r="74" spans="1:8">
      <c r="A74" s="14" t="s">
        <v>73</v>
      </c>
      <c r="B74" s="8">
        <v>4</v>
      </c>
      <c r="C74" s="14" t="s">
        <v>80</v>
      </c>
      <c r="D74" s="14" t="s">
        <v>14</v>
      </c>
      <c r="E74" s="18" t="s">
        <v>81</v>
      </c>
      <c r="F74" s="16">
        <v>0</v>
      </c>
      <c r="G74" s="16">
        <v>18</v>
      </c>
      <c r="H74" s="17">
        <f t="shared" si="2"/>
        <v>0</v>
      </c>
    </row>
    <row r="75" spans="1:8">
      <c r="A75" s="14" t="s">
        <v>73</v>
      </c>
      <c r="B75" s="8">
        <v>5</v>
      </c>
      <c r="C75" s="14" t="s">
        <v>82</v>
      </c>
      <c r="D75" s="14" t="s">
        <v>23</v>
      </c>
      <c r="E75" s="18" t="s">
        <v>83</v>
      </c>
      <c r="F75" s="16">
        <v>0</v>
      </c>
      <c r="G75" s="16">
        <v>4</v>
      </c>
      <c r="H75" s="17">
        <f t="shared" si="2"/>
        <v>0</v>
      </c>
    </row>
    <row r="76" spans="1:8">
      <c r="A76" s="14" t="s">
        <v>73</v>
      </c>
      <c r="B76" s="8">
        <v>6</v>
      </c>
      <c r="C76" s="14" t="s">
        <v>84</v>
      </c>
      <c r="D76" s="14" t="s">
        <v>14</v>
      </c>
      <c r="E76" s="18" t="s">
        <v>85</v>
      </c>
      <c r="F76" s="16">
        <v>0</v>
      </c>
      <c r="G76" s="16">
        <v>52</v>
      </c>
      <c r="H76" s="17">
        <f t="shared" si="2"/>
        <v>0</v>
      </c>
    </row>
    <row r="77" spans="1:8">
      <c r="E77" s="12" t="s">
        <v>37</v>
      </c>
      <c r="F77" s="12"/>
      <c r="G77" s="12"/>
      <c r="H77" s="19">
        <f>SUM(H71:H76)</f>
        <v>0</v>
      </c>
    </row>
    <row r="79" spans="1:8">
      <c r="C79" s="12" t="s">
        <v>5</v>
      </c>
      <c r="D79" s="13" t="s">
        <v>6</v>
      </c>
      <c r="E79" s="12" t="s">
        <v>7</v>
      </c>
    </row>
    <row r="80" spans="1:8">
      <c r="C80" s="12" t="s">
        <v>8</v>
      </c>
      <c r="D80" s="13" t="s">
        <v>38</v>
      </c>
      <c r="E80" s="12" t="s">
        <v>71</v>
      </c>
    </row>
    <row r="81" spans="1:8">
      <c r="C81" s="12" t="s">
        <v>10</v>
      </c>
      <c r="D81" s="13" t="s">
        <v>38</v>
      </c>
      <c r="E81" s="12" t="s">
        <v>86</v>
      </c>
    </row>
    <row r="83" spans="1:8">
      <c r="A83" s="14" t="s">
        <v>87</v>
      </c>
      <c r="B83" s="8">
        <v>1</v>
      </c>
      <c r="C83" s="14" t="s">
        <v>78</v>
      </c>
      <c r="D83" s="14" t="s">
        <v>14</v>
      </c>
      <c r="E83" s="18" t="s">
        <v>79</v>
      </c>
      <c r="F83" s="16">
        <v>0</v>
      </c>
      <c r="G83" s="16">
        <v>22</v>
      </c>
      <c r="H83" s="17">
        <f>ROUND(ROUND(F83,2)*ROUND(G83,2),2)</f>
        <v>0</v>
      </c>
    </row>
    <row r="84" spans="1:8">
      <c r="A84" s="14" t="s">
        <v>87</v>
      </c>
      <c r="B84" s="8">
        <v>2</v>
      </c>
      <c r="C84" s="14" t="s">
        <v>80</v>
      </c>
      <c r="D84" s="14" t="s">
        <v>14</v>
      </c>
      <c r="E84" s="18" t="s">
        <v>81</v>
      </c>
      <c r="F84" s="16">
        <v>0</v>
      </c>
      <c r="G84" s="16">
        <v>32</v>
      </c>
      <c r="H84" s="17">
        <f>ROUND(ROUND(F84,2)*ROUND(G84,2),2)</f>
        <v>0</v>
      </c>
    </row>
    <row r="85" spans="1:8">
      <c r="E85" s="12" t="s">
        <v>37</v>
      </c>
      <c r="F85" s="12"/>
      <c r="G85" s="12"/>
      <c r="H85" s="19">
        <f>SUM(H83:H84)</f>
        <v>0</v>
      </c>
    </row>
    <row r="87" spans="1:8">
      <c r="C87" s="12" t="s">
        <v>5</v>
      </c>
      <c r="D87" s="13" t="s">
        <v>6</v>
      </c>
      <c r="E87" s="12" t="s">
        <v>7</v>
      </c>
    </row>
    <row r="88" spans="1:8">
      <c r="C88" s="12" t="s">
        <v>8</v>
      </c>
      <c r="D88" s="13" t="s">
        <v>38</v>
      </c>
      <c r="E88" s="12" t="s">
        <v>71</v>
      </c>
    </row>
    <row r="89" spans="1:8">
      <c r="C89" s="12" t="s">
        <v>10</v>
      </c>
      <c r="D89" s="13" t="s">
        <v>47</v>
      </c>
      <c r="E89" s="12" t="s">
        <v>62</v>
      </c>
    </row>
    <row r="91" spans="1:8">
      <c r="A91" s="14" t="s">
        <v>88</v>
      </c>
      <c r="B91" s="8">
        <v>1</v>
      </c>
      <c r="C91" s="14" t="s">
        <v>89</v>
      </c>
      <c r="D91" s="14" t="s">
        <v>65</v>
      </c>
      <c r="E91" s="18" t="s">
        <v>66</v>
      </c>
      <c r="F91" s="16">
        <v>0</v>
      </c>
      <c r="G91" s="16">
        <v>1</v>
      </c>
      <c r="H91" s="17">
        <f>ROUND(ROUND(F91,2)*ROUND(G91,2),2)</f>
        <v>0</v>
      </c>
    </row>
    <row r="92" spans="1:8">
      <c r="A92" s="14" t="s">
        <v>88</v>
      </c>
      <c r="B92" s="8">
        <v>2</v>
      </c>
      <c r="C92" s="14" t="s">
        <v>67</v>
      </c>
      <c r="D92" s="14" t="s">
        <v>23</v>
      </c>
      <c r="E92" s="18" t="s">
        <v>68</v>
      </c>
      <c r="F92" s="16">
        <v>0</v>
      </c>
      <c r="G92" s="16">
        <v>10</v>
      </c>
      <c r="H92" s="17">
        <f>ROUND(ROUND(F92,2)*ROUND(G92,2),2)</f>
        <v>0</v>
      </c>
    </row>
    <row r="93" spans="1:8">
      <c r="A93" s="14" t="s">
        <v>88</v>
      </c>
      <c r="B93" s="8">
        <v>3</v>
      </c>
      <c r="C93" s="14" t="s">
        <v>90</v>
      </c>
      <c r="D93" s="14" t="s">
        <v>23</v>
      </c>
      <c r="E93" s="18" t="s">
        <v>91</v>
      </c>
      <c r="F93" s="16">
        <v>0</v>
      </c>
      <c r="G93" s="16">
        <v>12</v>
      </c>
      <c r="H93" s="17">
        <f>ROUND(ROUND(F93,2)*ROUND(G93,2),2)</f>
        <v>0</v>
      </c>
    </row>
    <row r="94" spans="1:8">
      <c r="E94" s="12" t="s">
        <v>37</v>
      </c>
      <c r="F94" s="12"/>
      <c r="G94" s="12"/>
      <c r="H94" s="19">
        <f>SUM(H91:H93)</f>
        <v>0</v>
      </c>
    </row>
    <row r="96" spans="1:8">
      <c r="C96" s="12" t="s">
        <v>5</v>
      </c>
      <c r="D96" s="13" t="s">
        <v>6</v>
      </c>
      <c r="E96" s="12" t="s">
        <v>7</v>
      </c>
    </row>
    <row r="97" spans="1:8">
      <c r="C97" s="12" t="s">
        <v>8</v>
      </c>
      <c r="D97" s="13" t="s">
        <v>47</v>
      </c>
      <c r="E97" s="12" t="s">
        <v>92</v>
      </c>
    </row>
    <row r="98" spans="1:8">
      <c r="C98" s="12" t="s">
        <v>10</v>
      </c>
      <c r="D98" s="13" t="s">
        <v>6</v>
      </c>
      <c r="E98" s="12" t="s">
        <v>93</v>
      </c>
    </row>
    <row r="99" spans="1:8">
      <c r="C99" s="12" t="s">
        <v>94</v>
      </c>
      <c r="D99" s="13" t="s">
        <v>6</v>
      </c>
      <c r="E99" s="12" t="s">
        <v>95</v>
      </c>
    </row>
    <row r="101" spans="1:8" ht="79.5">
      <c r="A101" s="14" t="s">
        <v>96</v>
      </c>
      <c r="B101" s="8">
        <v>1</v>
      </c>
      <c r="C101" s="14" t="s">
        <v>97</v>
      </c>
      <c r="D101" s="14" t="s">
        <v>14</v>
      </c>
      <c r="E101" s="15" t="s">
        <v>98</v>
      </c>
      <c r="F101" s="16">
        <v>0</v>
      </c>
      <c r="G101" s="16">
        <v>28</v>
      </c>
      <c r="H101" s="17">
        <f t="shared" ref="H101:H116" si="3">ROUND(ROUND(F101,2)*ROUND(G101,2),2)</f>
        <v>0</v>
      </c>
    </row>
    <row r="102" spans="1:8" ht="79.5">
      <c r="A102" s="14" t="s">
        <v>96</v>
      </c>
      <c r="B102" s="8">
        <v>2</v>
      </c>
      <c r="C102" s="14" t="s">
        <v>99</v>
      </c>
      <c r="D102" s="14" t="s">
        <v>14</v>
      </c>
      <c r="E102" s="15" t="s">
        <v>100</v>
      </c>
      <c r="F102" s="16">
        <v>0</v>
      </c>
      <c r="G102" s="16">
        <v>12</v>
      </c>
      <c r="H102" s="17">
        <f t="shared" si="3"/>
        <v>0</v>
      </c>
    </row>
    <row r="103" spans="1:8" ht="79.5">
      <c r="A103" s="14" t="s">
        <v>96</v>
      </c>
      <c r="B103" s="8">
        <v>3</v>
      </c>
      <c r="C103" s="14" t="s">
        <v>101</v>
      </c>
      <c r="D103" s="14" t="s">
        <v>14</v>
      </c>
      <c r="E103" s="15" t="s">
        <v>102</v>
      </c>
      <c r="F103" s="16">
        <v>0</v>
      </c>
      <c r="G103" s="16">
        <v>58</v>
      </c>
      <c r="H103" s="17">
        <f t="shared" si="3"/>
        <v>0</v>
      </c>
    </row>
    <row r="104" spans="1:8" ht="79.5">
      <c r="A104" s="14" t="s">
        <v>96</v>
      </c>
      <c r="B104" s="8">
        <v>4</v>
      </c>
      <c r="C104" s="14" t="s">
        <v>103</v>
      </c>
      <c r="D104" s="14" t="s">
        <v>14</v>
      </c>
      <c r="E104" s="15" t="s">
        <v>104</v>
      </c>
      <c r="F104" s="16">
        <v>0</v>
      </c>
      <c r="G104" s="16">
        <v>30</v>
      </c>
      <c r="H104" s="17">
        <f t="shared" si="3"/>
        <v>0</v>
      </c>
    </row>
    <row r="105" spans="1:8" ht="79.5">
      <c r="A105" s="14" t="s">
        <v>96</v>
      </c>
      <c r="B105" s="8">
        <v>5</v>
      </c>
      <c r="C105" s="14" t="s">
        <v>105</v>
      </c>
      <c r="D105" s="14" t="s">
        <v>14</v>
      </c>
      <c r="E105" s="15" t="s">
        <v>106</v>
      </c>
      <c r="F105" s="16">
        <v>0</v>
      </c>
      <c r="G105" s="16">
        <v>14</v>
      </c>
      <c r="H105" s="17">
        <f t="shared" si="3"/>
        <v>0</v>
      </c>
    </row>
    <row r="106" spans="1:8" ht="79.5">
      <c r="A106" s="14" t="s">
        <v>96</v>
      </c>
      <c r="B106" s="8">
        <v>6</v>
      </c>
      <c r="C106" s="14" t="s">
        <v>107</v>
      </c>
      <c r="D106" s="14" t="s">
        <v>14</v>
      </c>
      <c r="E106" s="15" t="s">
        <v>108</v>
      </c>
      <c r="F106" s="16">
        <v>0</v>
      </c>
      <c r="G106" s="16">
        <v>124</v>
      </c>
      <c r="H106" s="17">
        <f t="shared" si="3"/>
        <v>0</v>
      </c>
    </row>
    <row r="107" spans="1:8" ht="79.5">
      <c r="A107" s="14" t="s">
        <v>96</v>
      </c>
      <c r="B107" s="8">
        <v>7</v>
      </c>
      <c r="C107" s="14" t="s">
        <v>109</v>
      </c>
      <c r="D107" s="14" t="s">
        <v>14</v>
      </c>
      <c r="E107" s="15" t="s">
        <v>110</v>
      </c>
      <c r="F107" s="16">
        <v>0</v>
      </c>
      <c r="G107" s="16">
        <v>74</v>
      </c>
      <c r="H107" s="17">
        <f t="shared" si="3"/>
        <v>0</v>
      </c>
    </row>
    <row r="108" spans="1:8" ht="147">
      <c r="A108" s="14" t="s">
        <v>96</v>
      </c>
      <c r="B108" s="8">
        <v>8</v>
      </c>
      <c r="C108" s="14" t="s">
        <v>111</v>
      </c>
      <c r="D108" s="14" t="s">
        <v>14</v>
      </c>
      <c r="E108" s="15" t="s">
        <v>112</v>
      </c>
      <c r="F108" s="16">
        <v>0</v>
      </c>
      <c r="G108" s="16">
        <v>28</v>
      </c>
      <c r="H108" s="17">
        <f t="shared" si="3"/>
        <v>0</v>
      </c>
    </row>
    <row r="109" spans="1:8" ht="147">
      <c r="A109" s="14" t="s">
        <v>96</v>
      </c>
      <c r="B109" s="8">
        <v>9</v>
      </c>
      <c r="C109" s="14" t="s">
        <v>113</v>
      </c>
      <c r="D109" s="14" t="s">
        <v>14</v>
      </c>
      <c r="E109" s="15" t="s">
        <v>114</v>
      </c>
      <c r="F109" s="16">
        <v>0</v>
      </c>
      <c r="G109" s="16">
        <v>12</v>
      </c>
      <c r="H109" s="17">
        <f t="shared" si="3"/>
        <v>0</v>
      </c>
    </row>
    <row r="110" spans="1:8" ht="147">
      <c r="A110" s="14" t="s">
        <v>96</v>
      </c>
      <c r="B110" s="8">
        <v>10</v>
      </c>
      <c r="C110" s="14" t="s">
        <v>115</v>
      </c>
      <c r="D110" s="14" t="s">
        <v>14</v>
      </c>
      <c r="E110" s="15" t="s">
        <v>116</v>
      </c>
      <c r="F110" s="16">
        <v>0</v>
      </c>
      <c r="G110" s="16">
        <v>58</v>
      </c>
      <c r="H110" s="17">
        <f t="shared" si="3"/>
        <v>0</v>
      </c>
    </row>
    <row r="111" spans="1:8" ht="147">
      <c r="A111" s="14" t="s">
        <v>96</v>
      </c>
      <c r="B111" s="8">
        <v>11</v>
      </c>
      <c r="C111" s="14" t="s">
        <v>117</v>
      </c>
      <c r="D111" s="14" t="s">
        <v>14</v>
      </c>
      <c r="E111" s="15" t="s">
        <v>118</v>
      </c>
      <c r="F111" s="16">
        <v>0</v>
      </c>
      <c r="G111" s="16">
        <v>30</v>
      </c>
      <c r="H111" s="17">
        <f t="shared" si="3"/>
        <v>0</v>
      </c>
    </row>
    <row r="112" spans="1:8" ht="147">
      <c r="A112" s="14" t="s">
        <v>96</v>
      </c>
      <c r="B112" s="8">
        <v>12</v>
      </c>
      <c r="C112" s="14" t="s">
        <v>119</v>
      </c>
      <c r="D112" s="14" t="s">
        <v>14</v>
      </c>
      <c r="E112" s="15" t="s">
        <v>120</v>
      </c>
      <c r="F112" s="16">
        <v>0</v>
      </c>
      <c r="G112" s="16">
        <v>14</v>
      </c>
      <c r="H112" s="17">
        <f t="shared" si="3"/>
        <v>0</v>
      </c>
    </row>
    <row r="113" spans="1:8" ht="147">
      <c r="A113" s="14" t="s">
        <v>96</v>
      </c>
      <c r="B113" s="8">
        <v>13</v>
      </c>
      <c r="C113" s="14" t="s">
        <v>121</v>
      </c>
      <c r="D113" s="14" t="s">
        <v>14</v>
      </c>
      <c r="E113" s="15" t="s">
        <v>122</v>
      </c>
      <c r="F113" s="16">
        <v>0</v>
      </c>
      <c r="G113" s="16">
        <v>46</v>
      </c>
      <c r="H113" s="17">
        <f t="shared" si="3"/>
        <v>0</v>
      </c>
    </row>
    <row r="114" spans="1:8" ht="147">
      <c r="A114" s="14" t="s">
        <v>96</v>
      </c>
      <c r="B114" s="8">
        <v>14</v>
      </c>
      <c r="C114" s="14" t="s">
        <v>123</v>
      </c>
      <c r="D114" s="14" t="s">
        <v>14</v>
      </c>
      <c r="E114" s="15" t="s">
        <v>124</v>
      </c>
      <c r="F114" s="16">
        <v>0</v>
      </c>
      <c r="G114" s="16">
        <v>98</v>
      </c>
      <c r="H114" s="17">
        <f t="shared" si="3"/>
        <v>0</v>
      </c>
    </row>
    <row r="115" spans="1:8" ht="147">
      <c r="A115" s="14" t="s">
        <v>96</v>
      </c>
      <c r="B115" s="8">
        <v>15</v>
      </c>
      <c r="C115" s="14" t="s">
        <v>125</v>
      </c>
      <c r="D115" s="14" t="s">
        <v>14</v>
      </c>
      <c r="E115" s="15" t="s">
        <v>126</v>
      </c>
      <c r="F115" s="16">
        <v>0</v>
      </c>
      <c r="G115" s="16">
        <v>74</v>
      </c>
      <c r="H115" s="17">
        <f t="shared" si="3"/>
        <v>0</v>
      </c>
    </row>
    <row r="116" spans="1:8" ht="57">
      <c r="A116" s="14" t="s">
        <v>96</v>
      </c>
      <c r="B116" s="8">
        <v>16</v>
      </c>
      <c r="C116" s="14" t="s">
        <v>127</v>
      </c>
      <c r="D116" s="14" t="s">
        <v>14</v>
      </c>
      <c r="E116" s="15" t="s">
        <v>128</v>
      </c>
      <c r="F116" s="16">
        <v>0</v>
      </c>
      <c r="G116" s="16">
        <v>84</v>
      </c>
      <c r="H116" s="17">
        <f t="shared" si="3"/>
        <v>0</v>
      </c>
    </row>
    <row r="117" spans="1:8">
      <c r="E117" s="12" t="s">
        <v>37</v>
      </c>
      <c r="F117" s="12"/>
      <c r="G117" s="12"/>
      <c r="H117" s="19">
        <f>SUM(H101:H116)</f>
        <v>0</v>
      </c>
    </row>
    <row r="119" spans="1:8">
      <c r="C119" s="12" t="s">
        <v>5</v>
      </c>
      <c r="D119" s="13" t="s">
        <v>6</v>
      </c>
      <c r="E119" s="12" t="s">
        <v>7</v>
      </c>
    </row>
    <row r="120" spans="1:8">
      <c r="C120" s="12" t="s">
        <v>8</v>
      </c>
      <c r="D120" s="13" t="s">
        <v>47</v>
      </c>
      <c r="E120" s="12" t="s">
        <v>92</v>
      </c>
    </row>
    <row r="121" spans="1:8">
      <c r="C121" s="12" t="s">
        <v>10</v>
      </c>
      <c r="D121" s="13" t="s">
        <v>6</v>
      </c>
      <c r="E121" s="12" t="s">
        <v>93</v>
      </c>
    </row>
    <row r="122" spans="1:8">
      <c r="C122" s="12" t="s">
        <v>94</v>
      </c>
      <c r="D122" s="13" t="s">
        <v>38</v>
      </c>
      <c r="E122" s="12" t="s">
        <v>129</v>
      </c>
    </row>
    <row r="124" spans="1:8" ht="68.25">
      <c r="A124" s="14" t="s">
        <v>130</v>
      </c>
      <c r="B124" s="8">
        <v>1</v>
      </c>
      <c r="C124" s="14" t="s">
        <v>131</v>
      </c>
      <c r="D124" s="14" t="s">
        <v>23</v>
      </c>
      <c r="E124" s="15" t="s">
        <v>132</v>
      </c>
      <c r="F124" s="16">
        <v>0</v>
      </c>
      <c r="G124" s="16">
        <v>16</v>
      </c>
      <c r="H124" s="17">
        <f t="shared" ref="H124:H139" si="4">ROUND(ROUND(F124,2)*ROUND(G124,2),2)</f>
        <v>0</v>
      </c>
    </row>
    <row r="125" spans="1:8" ht="68.25">
      <c r="A125" s="14" t="s">
        <v>130</v>
      </c>
      <c r="B125" s="8">
        <v>2</v>
      </c>
      <c r="C125" s="14" t="s">
        <v>133</v>
      </c>
      <c r="D125" s="14" t="s">
        <v>23</v>
      </c>
      <c r="E125" s="15" t="s">
        <v>134</v>
      </c>
      <c r="F125" s="16">
        <v>0</v>
      </c>
      <c r="G125" s="16">
        <v>2</v>
      </c>
      <c r="H125" s="17">
        <f t="shared" si="4"/>
        <v>0</v>
      </c>
    </row>
    <row r="126" spans="1:8" ht="68.25">
      <c r="A126" s="14" t="s">
        <v>130</v>
      </c>
      <c r="B126" s="8">
        <v>3</v>
      </c>
      <c r="C126" s="14" t="s">
        <v>135</v>
      </c>
      <c r="D126" s="14" t="s">
        <v>23</v>
      </c>
      <c r="E126" s="15" t="s">
        <v>136</v>
      </c>
      <c r="F126" s="16">
        <v>0</v>
      </c>
      <c r="G126" s="16">
        <v>8</v>
      </c>
      <c r="H126" s="17">
        <f t="shared" si="4"/>
        <v>0</v>
      </c>
    </row>
    <row r="127" spans="1:8" ht="68.25">
      <c r="A127" s="14" t="s">
        <v>130</v>
      </c>
      <c r="B127" s="8">
        <v>4</v>
      </c>
      <c r="C127" s="14" t="s">
        <v>137</v>
      </c>
      <c r="D127" s="14" t="s">
        <v>23</v>
      </c>
      <c r="E127" s="15" t="s">
        <v>138</v>
      </c>
      <c r="F127" s="16">
        <v>0</v>
      </c>
      <c r="G127" s="16">
        <v>4</v>
      </c>
      <c r="H127" s="17">
        <f t="shared" si="4"/>
        <v>0</v>
      </c>
    </row>
    <row r="128" spans="1:8" ht="68.25">
      <c r="A128" s="14" t="s">
        <v>130</v>
      </c>
      <c r="B128" s="8">
        <v>5</v>
      </c>
      <c r="C128" s="14" t="s">
        <v>139</v>
      </c>
      <c r="D128" s="14" t="s">
        <v>23</v>
      </c>
      <c r="E128" s="15" t="s">
        <v>140</v>
      </c>
      <c r="F128" s="16">
        <v>0</v>
      </c>
      <c r="G128" s="16">
        <v>4</v>
      </c>
      <c r="H128" s="17">
        <f t="shared" si="4"/>
        <v>0</v>
      </c>
    </row>
    <row r="129" spans="1:8" ht="79.5">
      <c r="A129" s="14" t="s">
        <v>130</v>
      </c>
      <c r="B129" s="8">
        <v>6</v>
      </c>
      <c r="C129" s="14" t="s">
        <v>141</v>
      </c>
      <c r="D129" s="14" t="s">
        <v>23</v>
      </c>
      <c r="E129" s="15" t="s">
        <v>142</v>
      </c>
      <c r="F129" s="16">
        <v>0</v>
      </c>
      <c r="G129" s="16">
        <v>4</v>
      </c>
      <c r="H129" s="17">
        <f t="shared" si="4"/>
        <v>0</v>
      </c>
    </row>
    <row r="130" spans="1:8" ht="68.25">
      <c r="A130" s="14" t="s">
        <v>130</v>
      </c>
      <c r="B130" s="8">
        <v>7</v>
      </c>
      <c r="C130" s="14" t="s">
        <v>143</v>
      </c>
      <c r="D130" s="14" t="s">
        <v>23</v>
      </c>
      <c r="E130" s="15" t="s">
        <v>144</v>
      </c>
      <c r="F130" s="16">
        <v>0</v>
      </c>
      <c r="G130" s="16">
        <v>6</v>
      </c>
      <c r="H130" s="17">
        <f t="shared" si="4"/>
        <v>0</v>
      </c>
    </row>
    <row r="131" spans="1:8" ht="68.25">
      <c r="A131" s="14" t="s">
        <v>130</v>
      </c>
      <c r="B131" s="8">
        <v>8</v>
      </c>
      <c r="C131" s="14" t="s">
        <v>145</v>
      </c>
      <c r="D131" s="14" t="s">
        <v>23</v>
      </c>
      <c r="E131" s="15" t="s">
        <v>146</v>
      </c>
      <c r="F131" s="16">
        <v>0</v>
      </c>
      <c r="G131" s="16">
        <v>1</v>
      </c>
      <c r="H131" s="17">
        <f t="shared" si="4"/>
        <v>0</v>
      </c>
    </row>
    <row r="132" spans="1:8" ht="68.25">
      <c r="A132" s="14" t="s">
        <v>130</v>
      </c>
      <c r="B132" s="8">
        <v>9</v>
      </c>
      <c r="C132" s="14" t="s">
        <v>147</v>
      </c>
      <c r="D132" s="14" t="s">
        <v>23</v>
      </c>
      <c r="E132" s="15" t="s">
        <v>148</v>
      </c>
      <c r="F132" s="16">
        <v>0</v>
      </c>
      <c r="G132" s="16">
        <v>4</v>
      </c>
      <c r="H132" s="17">
        <f t="shared" si="4"/>
        <v>0</v>
      </c>
    </row>
    <row r="133" spans="1:8" ht="68.25">
      <c r="A133" s="14" t="s">
        <v>130</v>
      </c>
      <c r="B133" s="8">
        <v>10</v>
      </c>
      <c r="C133" s="14" t="s">
        <v>149</v>
      </c>
      <c r="D133" s="14" t="s">
        <v>23</v>
      </c>
      <c r="E133" s="15" t="s">
        <v>150</v>
      </c>
      <c r="F133" s="16">
        <v>0</v>
      </c>
      <c r="G133" s="16">
        <v>2</v>
      </c>
      <c r="H133" s="17">
        <f t="shared" si="4"/>
        <v>0</v>
      </c>
    </row>
    <row r="134" spans="1:8" ht="68.25">
      <c r="A134" s="14" t="s">
        <v>130</v>
      </c>
      <c r="B134" s="8">
        <v>11</v>
      </c>
      <c r="C134" s="14" t="s">
        <v>151</v>
      </c>
      <c r="D134" s="14" t="s">
        <v>23</v>
      </c>
      <c r="E134" s="15" t="s">
        <v>152</v>
      </c>
      <c r="F134" s="16">
        <v>0</v>
      </c>
      <c r="G134" s="16">
        <v>1</v>
      </c>
      <c r="H134" s="17">
        <f t="shared" si="4"/>
        <v>0</v>
      </c>
    </row>
    <row r="135" spans="1:8" ht="79.5">
      <c r="A135" s="14" t="s">
        <v>130</v>
      </c>
      <c r="B135" s="8">
        <v>12</v>
      </c>
      <c r="C135" s="14" t="s">
        <v>153</v>
      </c>
      <c r="D135" s="14" t="s">
        <v>23</v>
      </c>
      <c r="E135" s="15" t="s">
        <v>154</v>
      </c>
      <c r="F135" s="16">
        <v>0</v>
      </c>
      <c r="G135" s="16">
        <v>1</v>
      </c>
      <c r="H135" s="17">
        <f t="shared" si="4"/>
        <v>0</v>
      </c>
    </row>
    <row r="136" spans="1:8" ht="57">
      <c r="A136" s="14" t="s">
        <v>130</v>
      </c>
      <c r="B136" s="8">
        <v>13</v>
      </c>
      <c r="C136" s="14" t="s">
        <v>155</v>
      </c>
      <c r="D136" s="14" t="s">
        <v>23</v>
      </c>
      <c r="E136" s="15" t="s">
        <v>156</v>
      </c>
      <c r="F136" s="16">
        <v>0</v>
      </c>
      <c r="G136" s="16">
        <v>2</v>
      </c>
      <c r="H136" s="17">
        <f t="shared" si="4"/>
        <v>0</v>
      </c>
    </row>
    <row r="137" spans="1:8">
      <c r="A137" s="14" t="s">
        <v>130</v>
      </c>
      <c r="B137" s="8">
        <v>14</v>
      </c>
      <c r="C137" s="14" t="s">
        <v>157</v>
      </c>
      <c r="D137" s="14" t="s">
        <v>23</v>
      </c>
      <c r="E137" s="18" t="s">
        <v>158</v>
      </c>
      <c r="F137" s="16">
        <v>0</v>
      </c>
      <c r="G137" s="16">
        <v>16</v>
      </c>
      <c r="H137" s="17">
        <f t="shared" si="4"/>
        <v>0</v>
      </c>
    </row>
    <row r="138" spans="1:8" ht="34.5">
      <c r="A138" s="14" t="s">
        <v>130</v>
      </c>
      <c r="B138" s="8">
        <v>15</v>
      </c>
      <c r="C138" s="14" t="s">
        <v>159</v>
      </c>
      <c r="D138" s="14" t="s">
        <v>23</v>
      </c>
      <c r="E138" s="15" t="s">
        <v>160</v>
      </c>
      <c r="F138" s="16">
        <v>0</v>
      </c>
      <c r="G138" s="16">
        <v>2</v>
      </c>
      <c r="H138" s="17">
        <f t="shared" si="4"/>
        <v>0</v>
      </c>
    </row>
    <row r="139" spans="1:8" ht="57">
      <c r="A139" s="14" t="s">
        <v>130</v>
      </c>
      <c r="B139" s="8">
        <v>16</v>
      </c>
      <c r="C139" s="14" t="s">
        <v>161</v>
      </c>
      <c r="D139" s="14" t="s">
        <v>23</v>
      </c>
      <c r="E139" s="15" t="s">
        <v>162</v>
      </c>
      <c r="F139" s="16">
        <v>0</v>
      </c>
      <c r="G139" s="16">
        <v>2</v>
      </c>
      <c r="H139" s="17">
        <f t="shared" si="4"/>
        <v>0</v>
      </c>
    </row>
    <row r="140" spans="1:8">
      <c r="E140" s="12" t="s">
        <v>37</v>
      </c>
      <c r="F140" s="12"/>
      <c r="G140" s="12"/>
      <c r="H140" s="19">
        <f>SUM(H124:H139)</f>
        <v>0</v>
      </c>
    </row>
    <row r="142" spans="1:8">
      <c r="C142" s="12" t="s">
        <v>5</v>
      </c>
      <c r="D142" s="13" t="s">
        <v>6</v>
      </c>
      <c r="E142" s="12" t="s">
        <v>7</v>
      </c>
    </row>
    <row r="143" spans="1:8">
      <c r="C143" s="12" t="s">
        <v>8</v>
      </c>
      <c r="D143" s="13" t="s">
        <v>47</v>
      </c>
      <c r="E143" s="12" t="s">
        <v>92</v>
      </c>
    </row>
    <row r="144" spans="1:8">
      <c r="C144" s="12" t="s">
        <v>10</v>
      </c>
      <c r="D144" s="13" t="s">
        <v>38</v>
      </c>
      <c r="E144" s="12" t="s">
        <v>163</v>
      </c>
    </row>
    <row r="145" spans="1:8">
      <c r="C145" s="12" t="s">
        <v>94</v>
      </c>
      <c r="D145" s="13" t="s">
        <v>6</v>
      </c>
      <c r="E145" s="12" t="s">
        <v>95</v>
      </c>
    </row>
    <row r="147" spans="1:8" ht="79.5">
      <c r="A147" s="14" t="s">
        <v>164</v>
      </c>
      <c r="B147" s="8">
        <v>1</v>
      </c>
      <c r="C147" s="14" t="s">
        <v>97</v>
      </c>
      <c r="D147" s="14" t="s">
        <v>14</v>
      </c>
      <c r="E147" s="15" t="s">
        <v>98</v>
      </c>
      <c r="F147" s="16">
        <v>0</v>
      </c>
      <c r="G147" s="16">
        <v>28</v>
      </c>
      <c r="H147" s="17">
        <f t="shared" ref="H147:H161" si="5">ROUND(ROUND(F147,2)*ROUND(G147,2),2)</f>
        <v>0</v>
      </c>
    </row>
    <row r="148" spans="1:8" ht="79.5">
      <c r="A148" s="14" t="s">
        <v>164</v>
      </c>
      <c r="B148" s="8">
        <v>2</v>
      </c>
      <c r="C148" s="14" t="s">
        <v>99</v>
      </c>
      <c r="D148" s="14" t="s">
        <v>14</v>
      </c>
      <c r="E148" s="15" t="s">
        <v>100</v>
      </c>
      <c r="F148" s="16">
        <v>0</v>
      </c>
      <c r="G148" s="16">
        <v>61</v>
      </c>
      <c r="H148" s="17">
        <f t="shared" si="5"/>
        <v>0</v>
      </c>
    </row>
    <row r="149" spans="1:8" ht="79.5">
      <c r="A149" s="14" t="s">
        <v>164</v>
      </c>
      <c r="B149" s="8">
        <v>3</v>
      </c>
      <c r="C149" s="14" t="s">
        <v>101</v>
      </c>
      <c r="D149" s="14" t="s">
        <v>14</v>
      </c>
      <c r="E149" s="15" t="s">
        <v>102</v>
      </c>
      <c r="F149" s="16">
        <v>0</v>
      </c>
      <c r="G149" s="16">
        <v>22</v>
      </c>
      <c r="H149" s="17">
        <f t="shared" si="5"/>
        <v>0</v>
      </c>
    </row>
    <row r="150" spans="1:8" ht="79.5">
      <c r="A150" s="14" t="s">
        <v>164</v>
      </c>
      <c r="B150" s="8">
        <v>4</v>
      </c>
      <c r="C150" s="14" t="s">
        <v>103</v>
      </c>
      <c r="D150" s="14" t="s">
        <v>14</v>
      </c>
      <c r="E150" s="15" t="s">
        <v>104</v>
      </c>
      <c r="F150" s="16">
        <v>0</v>
      </c>
      <c r="G150" s="16">
        <v>170</v>
      </c>
      <c r="H150" s="17">
        <f t="shared" si="5"/>
        <v>0</v>
      </c>
    </row>
    <row r="151" spans="1:8" ht="79.5">
      <c r="A151" s="14" t="s">
        <v>164</v>
      </c>
      <c r="B151" s="8">
        <v>5</v>
      </c>
      <c r="C151" s="14" t="s">
        <v>165</v>
      </c>
      <c r="D151" s="14" t="s">
        <v>14</v>
      </c>
      <c r="E151" s="15" t="s">
        <v>166</v>
      </c>
      <c r="F151" s="16">
        <v>0</v>
      </c>
      <c r="G151" s="16">
        <v>12</v>
      </c>
      <c r="H151" s="17">
        <f t="shared" si="5"/>
        <v>0</v>
      </c>
    </row>
    <row r="152" spans="1:8" ht="79.5">
      <c r="A152" s="14" t="s">
        <v>164</v>
      </c>
      <c r="B152" s="8">
        <v>6</v>
      </c>
      <c r="C152" s="14" t="s">
        <v>105</v>
      </c>
      <c r="D152" s="14" t="s">
        <v>14</v>
      </c>
      <c r="E152" s="15" t="s">
        <v>106</v>
      </c>
      <c r="F152" s="16">
        <v>0</v>
      </c>
      <c r="G152" s="16">
        <v>20</v>
      </c>
      <c r="H152" s="17">
        <f t="shared" si="5"/>
        <v>0</v>
      </c>
    </row>
    <row r="153" spans="1:8" ht="79.5">
      <c r="A153" s="14" t="s">
        <v>164</v>
      </c>
      <c r="B153" s="8">
        <v>7</v>
      </c>
      <c r="C153" s="14" t="s">
        <v>107</v>
      </c>
      <c r="D153" s="14" t="s">
        <v>14</v>
      </c>
      <c r="E153" s="15" t="s">
        <v>108</v>
      </c>
      <c r="F153" s="16">
        <v>0</v>
      </c>
      <c r="G153" s="16">
        <v>125</v>
      </c>
      <c r="H153" s="17">
        <f t="shared" si="5"/>
        <v>0</v>
      </c>
    </row>
    <row r="154" spans="1:8" ht="135.75">
      <c r="A154" s="14" t="s">
        <v>164</v>
      </c>
      <c r="B154" s="8">
        <v>8</v>
      </c>
      <c r="C154" s="14" t="s">
        <v>167</v>
      </c>
      <c r="D154" s="14" t="s">
        <v>14</v>
      </c>
      <c r="E154" s="15" t="s">
        <v>168</v>
      </c>
      <c r="F154" s="16">
        <v>0</v>
      </c>
      <c r="G154" s="16">
        <v>28</v>
      </c>
      <c r="H154" s="17">
        <f t="shared" si="5"/>
        <v>0</v>
      </c>
    </row>
    <row r="155" spans="1:8" ht="135.75">
      <c r="A155" s="14" t="s">
        <v>164</v>
      </c>
      <c r="B155" s="8">
        <v>9</v>
      </c>
      <c r="C155" s="14" t="s">
        <v>169</v>
      </c>
      <c r="D155" s="14" t="s">
        <v>14</v>
      </c>
      <c r="E155" s="15" t="s">
        <v>170</v>
      </c>
      <c r="F155" s="16">
        <v>0</v>
      </c>
      <c r="G155" s="16">
        <v>61</v>
      </c>
      <c r="H155" s="17">
        <f t="shared" si="5"/>
        <v>0</v>
      </c>
    </row>
    <row r="156" spans="1:8" ht="135.75">
      <c r="A156" s="14" t="s">
        <v>164</v>
      </c>
      <c r="B156" s="8">
        <v>10</v>
      </c>
      <c r="C156" s="14" t="s">
        <v>171</v>
      </c>
      <c r="D156" s="14" t="s">
        <v>14</v>
      </c>
      <c r="E156" s="15" t="s">
        <v>172</v>
      </c>
      <c r="F156" s="16">
        <v>0</v>
      </c>
      <c r="G156" s="16">
        <v>22</v>
      </c>
      <c r="H156" s="17">
        <f t="shared" si="5"/>
        <v>0</v>
      </c>
    </row>
    <row r="157" spans="1:8" ht="135.75">
      <c r="A157" s="14" t="s">
        <v>164</v>
      </c>
      <c r="B157" s="8">
        <v>11</v>
      </c>
      <c r="C157" s="14" t="s">
        <v>173</v>
      </c>
      <c r="D157" s="14" t="s">
        <v>14</v>
      </c>
      <c r="E157" s="15" t="s">
        <v>174</v>
      </c>
      <c r="F157" s="16">
        <v>0</v>
      </c>
      <c r="G157" s="16">
        <v>28</v>
      </c>
      <c r="H157" s="17">
        <f t="shared" si="5"/>
        <v>0</v>
      </c>
    </row>
    <row r="158" spans="1:8" ht="135.75">
      <c r="A158" s="14" t="s">
        <v>164</v>
      </c>
      <c r="B158" s="8">
        <v>12</v>
      </c>
      <c r="C158" s="14" t="s">
        <v>175</v>
      </c>
      <c r="D158" s="14" t="s">
        <v>14</v>
      </c>
      <c r="E158" s="15" t="s">
        <v>176</v>
      </c>
      <c r="F158" s="16">
        <v>0</v>
      </c>
      <c r="G158" s="16">
        <v>142</v>
      </c>
      <c r="H158" s="17">
        <f t="shared" si="5"/>
        <v>0</v>
      </c>
    </row>
    <row r="159" spans="1:8" ht="135.75">
      <c r="A159" s="14" t="s">
        <v>164</v>
      </c>
      <c r="B159" s="8">
        <v>13</v>
      </c>
      <c r="C159" s="14" t="s">
        <v>177</v>
      </c>
      <c r="D159" s="14" t="s">
        <v>14</v>
      </c>
      <c r="E159" s="15" t="s">
        <v>178</v>
      </c>
      <c r="F159" s="16">
        <v>0</v>
      </c>
      <c r="G159" s="16">
        <v>12</v>
      </c>
      <c r="H159" s="17">
        <f t="shared" si="5"/>
        <v>0</v>
      </c>
    </row>
    <row r="160" spans="1:8" ht="135.75">
      <c r="A160" s="14" t="s">
        <v>164</v>
      </c>
      <c r="B160" s="8">
        <v>14</v>
      </c>
      <c r="C160" s="14" t="s">
        <v>179</v>
      </c>
      <c r="D160" s="14" t="s">
        <v>14</v>
      </c>
      <c r="E160" s="15" t="s">
        <v>180</v>
      </c>
      <c r="F160" s="16">
        <v>0</v>
      </c>
      <c r="G160" s="16">
        <v>20</v>
      </c>
      <c r="H160" s="17">
        <f t="shared" si="5"/>
        <v>0</v>
      </c>
    </row>
    <row r="161" spans="1:8" ht="135.75">
      <c r="A161" s="14" t="s">
        <v>164</v>
      </c>
      <c r="B161" s="8">
        <v>15</v>
      </c>
      <c r="C161" s="14" t="s">
        <v>181</v>
      </c>
      <c r="D161" s="14" t="s">
        <v>14</v>
      </c>
      <c r="E161" s="15" t="s">
        <v>182</v>
      </c>
      <c r="F161" s="16">
        <v>0</v>
      </c>
      <c r="G161" s="16">
        <v>125</v>
      </c>
      <c r="H161" s="17">
        <f t="shared" si="5"/>
        <v>0</v>
      </c>
    </row>
    <row r="162" spans="1:8">
      <c r="E162" s="12" t="s">
        <v>37</v>
      </c>
      <c r="F162" s="12"/>
      <c r="G162" s="12"/>
      <c r="H162" s="19">
        <f>SUM(H147:H161)</f>
        <v>0</v>
      </c>
    </row>
    <row r="164" spans="1:8">
      <c r="C164" s="12" t="s">
        <v>5</v>
      </c>
      <c r="D164" s="13" t="s">
        <v>6</v>
      </c>
      <c r="E164" s="12" t="s">
        <v>7</v>
      </c>
    </row>
    <row r="165" spans="1:8">
      <c r="C165" s="12" t="s">
        <v>8</v>
      </c>
      <c r="D165" s="13" t="s">
        <v>47</v>
      </c>
      <c r="E165" s="12" t="s">
        <v>92</v>
      </c>
    </row>
    <row r="166" spans="1:8">
      <c r="C166" s="12" t="s">
        <v>10</v>
      </c>
      <c r="D166" s="13" t="s">
        <v>38</v>
      </c>
      <c r="E166" s="12" t="s">
        <v>163</v>
      </c>
    </row>
    <row r="167" spans="1:8">
      <c r="C167" s="12" t="s">
        <v>94</v>
      </c>
      <c r="D167" s="13" t="s">
        <v>38</v>
      </c>
      <c r="E167" s="12" t="s">
        <v>129</v>
      </c>
    </row>
    <row r="169" spans="1:8" ht="68.25">
      <c r="A169" s="14" t="s">
        <v>183</v>
      </c>
      <c r="B169" s="8">
        <v>1</v>
      </c>
      <c r="C169" s="14" t="s">
        <v>131</v>
      </c>
      <c r="D169" s="14" t="s">
        <v>23</v>
      </c>
      <c r="E169" s="15" t="s">
        <v>132</v>
      </c>
      <c r="F169" s="16">
        <v>0</v>
      </c>
      <c r="G169" s="16">
        <v>16</v>
      </c>
      <c r="H169" s="17">
        <f t="shared" ref="H169:H181" si="6">ROUND(ROUND(F169,2)*ROUND(G169,2),2)</f>
        <v>0</v>
      </c>
    </row>
    <row r="170" spans="1:8" ht="68.25">
      <c r="A170" s="14" t="s">
        <v>183</v>
      </c>
      <c r="B170" s="8">
        <v>2</v>
      </c>
      <c r="C170" s="14" t="s">
        <v>133</v>
      </c>
      <c r="D170" s="14" t="s">
        <v>23</v>
      </c>
      <c r="E170" s="15" t="s">
        <v>134</v>
      </c>
      <c r="F170" s="16">
        <v>0</v>
      </c>
      <c r="G170" s="16">
        <v>10</v>
      </c>
      <c r="H170" s="17">
        <f t="shared" si="6"/>
        <v>0</v>
      </c>
    </row>
    <row r="171" spans="1:8" ht="68.25">
      <c r="A171" s="14" t="s">
        <v>183</v>
      </c>
      <c r="B171" s="8">
        <v>3</v>
      </c>
      <c r="C171" s="14" t="s">
        <v>135</v>
      </c>
      <c r="D171" s="14" t="s">
        <v>23</v>
      </c>
      <c r="E171" s="15" t="s">
        <v>136</v>
      </c>
      <c r="F171" s="16">
        <v>0</v>
      </c>
      <c r="G171" s="16">
        <v>4</v>
      </c>
      <c r="H171" s="17">
        <f t="shared" si="6"/>
        <v>0</v>
      </c>
    </row>
    <row r="172" spans="1:8" ht="68.25">
      <c r="A172" s="14" t="s">
        <v>183</v>
      </c>
      <c r="B172" s="8">
        <v>4</v>
      </c>
      <c r="C172" s="14" t="s">
        <v>137</v>
      </c>
      <c r="D172" s="14" t="s">
        <v>23</v>
      </c>
      <c r="E172" s="15" t="s">
        <v>138</v>
      </c>
      <c r="F172" s="16">
        <v>0</v>
      </c>
      <c r="G172" s="16">
        <v>4</v>
      </c>
      <c r="H172" s="17">
        <f t="shared" si="6"/>
        <v>0</v>
      </c>
    </row>
    <row r="173" spans="1:8" ht="68.25">
      <c r="A173" s="14" t="s">
        <v>183</v>
      </c>
      <c r="B173" s="8">
        <v>5</v>
      </c>
      <c r="C173" s="14" t="s">
        <v>139</v>
      </c>
      <c r="D173" s="14" t="s">
        <v>23</v>
      </c>
      <c r="E173" s="15" t="s">
        <v>140</v>
      </c>
      <c r="F173" s="16">
        <v>0</v>
      </c>
      <c r="G173" s="16">
        <v>4</v>
      </c>
      <c r="H173" s="17">
        <f t="shared" si="6"/>
        <v>0</v>
      </c>
    </row>
    <row r="174" spans="1:8" ht="68.25">
      <c r="A174" s="14" t="s">
        <v>183</v>
      </c>
      <c r="B174" s="8">
        <v>6</v>
      </c>
      <c r="C174" s="14" t="s">
        <v>143</v>
      </c>
      <c r="D174" s="14" t="s">
        <v>23</v>
      </c>
      <c r="E174" s="15" t="s">
        <v>144</v>
      </c>
      <c r="F174" s="16">
        <v>0</v>
      </c>
      <c r="G174" s="16">
        <v>6</v>
      </c>
      <c r="H174" s="17">
        <f t="shared" si="6"/>
        <v>0</v>
      </c>
    </row>
    <row r="175" spans="1:8" ht="68.25">
      <c r="A175" s="14" t="s">
        <v>183</v>
      </c>
      <c r="B175" s="8">
        <v>7</v>
      </c>
      <c r="C175" s="14" t="s">
        <v>145</v>
      </c>
      <c r="D175" s="14" t="s">
        <v>23</v>
      </c>
      <c r="E175" s="15" t="s">
        <v>146</v>
      </c>
      <c r="F175" s="16">
        <v>0</v>
      </c>
      <c r="G175" s="16">
        <v>5</v>
      </c>
      <c r="H175" s="17">
        <f t="shared" si="6"/>
        <v>0</v>
      </c>
    </row>
    <row r="176" spans="1:8" ht="68.25">
      <c r="A176" s="14" t="s">
        <v>183</v>
      </c>
      <c r="B176" s="8">
        <v>8</v>
      </c>
      <c r="C176" s="14" t="s">
        <v>147</v>
      </c>
      <c r="D176" s="14" t="s">
        <v>23</v>
      </c>
      <c r="E176" s="15" t="s">
        <v>148</v>
      </c>
      <c r="F176" s="16">
        <v>0</v>
      </c>
      <c r="G176" s="16">
        <v>2</v>
      </c>
      <c r="H176" s="17">
        <f t="shared" si="6"/>
        <v>0</v>
      </c>
    </row>
    <row r="177" spans="1:8" ht="68.25">
      <c r="A177" s="14" t="s">
        <v>183</v>
      </c>
      <c r="B177" s="8">
        <v>9</v>
      </c>
      <c r="C177" s="14" t="s">
        <v>149</v>
      </c>
      <c r="D177" s="14" t="s">
        <v>23</v>
      </c>
      <c r="E177" s="15" t="s">
        <v>150</v>
      </c>
      <c r="F177" s="16">
        <v>0</v>
      </c>
      <c r="G177" s="16">
        <v>1</v>
      </c>
      <c r="H177" s="17">
        <f t="shared" si="6"/>
        <v>0</v>
      </c>
    </row>
    <row r="178" spans="1:8" ht="57">
      <c r="A178" s="14" t="s">
        <v>183</v>
      </c>
      <c r="B178" s="8">
        <v>10</v>
      </c>
      <c r="C178" s="14" t="s">
        <v>155</v>
      </c>
      <c r="D178" s="14" t="s">
        <v>23</v>
      </c>
      <c r="E178" s="15" t="s">
        <v>156</v>
      </c>
      <c r="F178" s="16">
        <v>0</v>
      </c>
      <c r="G178" s="16">
        <v>2</v>
      </c>
      <c r="H178" s="17">
        <f t="shared" si="6"/>
        <v>0</v>
      </c>
    </row>
    <row r="179" spans="1:8">
      <c r="A179" s="14" t="s">
        <v>183</v>
      </c>
      <c r="B179" s="8">
        <v>11</v>
      </c>
      <c r="C179" s="14" t="s">
        <v>157</v>
      </c>
      <c r="D179" s="14" t="s">
        <v>23</v>
      </c>
      <c r="E179" s="18" t="s">
        <v>158</v>
      </c>
      <c r="F179" s="16">
        <v>0</v>
      </c>
      <c r="G179" s="16">
        <v>16</v>
      </c>
      <c r="H179" s="17">
        <f t="shared" si="6"/>
        <v>0</v>
      </c>
    </row>
    <row r="180" spans="1:8" ht="34.5">
      <c r="A180" s="14" t="s">
        <v>183</v>
      </c>
      <c r="B180" s="8">
        <v>12</v>
      </c>
      <c r="C180" s="14" t="s">
        <v>159</v>
      </c>
      <c r="D180" s="14" t="s">
        <v>23</v>
      </c>
      <c r="E180" s="15" t="s">
        <v>160</v>
      </c>
      <c r="F180" s="16">
        <v>0</v>
      </c>
      <c r="G180" s="16">
        <v>2</v>
      </c>
      <c r="H180" s="17">
        <f t="shared" si="6"/>
        <v>0</v>
      </c>
    </row>
    <row r="181" spans="1:8" ht="57">
      <c r="A181" s="14" t="s">
        <v>183</v>
      </c>
      <c r="B181" s="8">
        <v>13</v>
      </c>
      <c r="C181" s="14" t="s">
        <v>161</v>
      </c>
      <c r="D181" s="14" t="s">
        <v>23</v>
      </c>
      <c r="E181" s="15" t="s">
        <v>162</v>
      </c>
      <c r="F181" s="16">
        <v>0</v>
      </c>
      <c r="G181" s="16">
        <v>2</v>
      </c>
      <c r="H181" s="17">
        <f t="shared" si="6"/>
        <v>0</v>
      </c>
    </row>
    <row r="182" spans="1:8">
      <c r="E182" s="12" t="s">
        <v>37</v>
      </c>
      <c r="F182" s="12"/>
      <c r="G182" s="12"/>
      <c r="H182" s="19">
        <f>SUM(H169:H181)</f>
        <v>0</v>
      </c>
    </row>
    <row r="184" spans="1:8">
      <c r="C184" s="12" t="s">
        <v>5</v>
      </c>
      <c r="D184" s="13" t="s">
        <v>6</v>
      </c>
      <c r="E184" s="12" t="s">
        <v>7</v>
      </c>
    </row>
    <row r="185" spans="1:8">
      <c r="C185" s="12" t="s">
        <v>8</v>
      </c>
      <c r="D185" s="13" t="s">
        <v>47</v>
      </c>
      <c r="E185" s="12" t="s">
        <v>92</v>
      </c>
    </row>
    <row r="186" spans="1:8">
      <c r="C186" s="12" t="s">
        <v>10</v>
      </c>
      <c r="D186" s="13" t="s">
        <v>47</v>
      </c>
      <c r="E186" s="12" t="s">
        <v>184</v>
      </c>
    </row>
    <row r="187" spans="1:8">
      <c r="C187" s="12" t="s">
        <v>94</v>
      </c>
      <c r="D187" s="13" t="s">
        <v>6</v>
      </c>
      <c r="E187" s="12" t="s">
        <v>185</v>
      </c>
    </row>
    <row r="189" spans="1:8" ht="349.5">
      <c r="A189" s="14" t="s">
        <v>186</v>
      </c>
      <c r="B189" s="8">
        <v>1</v>
      </c>
      <c r="C189" s="14" t="s">
        <v>187</v>
      </c>
      <c r="D189" s="14" t="s">
        <v>23</v>
      </c>
      <c r="E189" s="15" t="s">
        <v>188</v>
      </c>
      <c r="F189" s="16">
        <v>0</v>
      </c>
      <c r="G189" s="16">
        <v>1</v>
      </c>
      <c r="H189" s="17">
        <f>ROUND(ROUND(F189,2)*ROUND(G189,2),2)</f>
        <v>0</v>
      </c>
    </row>
    <row r="190" spans="1:8" ht="237">
      <c r="A190" s="14" t="s">
        <v>186</v>
      </c>
      <c r="B190" s="8">
        <v>2</v>
      </c>
      <c r="C190" s="14" t="s">
        <v>189</v>
      </c>
      <c r="D190" s="14" t="s">
        <v>190</v>
      </c>
      <c r="E190" s="15" t="s">
        <v>191</v>
      </c>
      <c r="F190" s="16">
        <v>0</v>
      </c>
      <c r="G190" s="16">
        <v>95</v>
      </c>
      <c r="H190" s="17">
        <f>ROUND(ROUND(F190,2)*ROUND(G190,2),2)</f>
        <v>0</v>
      </c>
    </row>
    <row r="191" spans="1:8">
      <c r="E191" s="12" t="s">
        <v>37</v>
      </c>
      <c r="F191" s="12"/>
      <c r="G191" s="12"/>
      <c r="H191" s="19">
        <f>SUM(H189:H190)</f>
        <v>0</v>
      </c>
    </row>
    <row r="193" spans="1:8">
      <c r="C193" s="12" t="s">
        <v>5</v>
      </c>
      <c r="D193" s="13" t="s">
        <v>6</v>
      </c>
      <c r="E193" s="12" t="s">
        <v>7</v>
      </c>
    </row>
    <row r="194" spans="1:8">
      <c r="C194" s="12" t="s">
        <v>8</v>
      </c>
      <c r="D194" s="13" t="s">
        <v>47</v>
      </c>
      <c r="E194" s="12" t="s">
        <v>92</v>
      </c>
    </row>
    <row r="195" spans="1:8">
      <c r="C195" s="12" t="s">
        <v>10</v>
      </c>
      <c r="D195" s="13" t="s">
        <v>47</v>
      </c>
      <c r="E195" s="12" t="s">
        <v>184</v>
      </c>
    </row>
    <row r="196" spans="1:8">
      <c r="C196" s="12" t="s">
        <v>94</v>
      </c>
      <c r="D196" s="13" t="s">
        <v>38</v>
      </c>
      <c r="E196" s="12" t="s">
        <v>192</v>
      </c>
    </row>
    <row r="198" spans="1:8" ht="192">
      <c r="A198" s="14" t="s">
        <v>193</v>
      </c>
      <c r="B198" s="8">
        <v>1</v>
      </c>
      <c r="C198" s="14" t="s">
        <v>194</v>
      </c>
      <c r="D198" s="14" t="s">
        <v>23</v>
      </c>
      <c r="E198" s="15" t="s">
        <v>195</v>
      </c>
      <c r="F198" s="16">
        <v>0</v>
      </c>
      <c r="G198" s="16">
        <v>1</v>
      </c>
      <c r="H198" s="17">
        <f>ROUND(ROUND(F198,2)*ROUND(G198,2),2)</f>
        <v>0</v>
      </c>
    </row>
    <row r="199" spans="1:8" ht="192">
      <c r="A199" s="14" t="s">
        <v>193</v>
      </c>
      <c r="B199" s="8">
        <v>2</v>
      </c>
      <c r="C199" s="14" t="s">
        <v>196</v>
      </c>
      <c r="D199" s="14" t="s">
        <v>23</v>
      </c>
      <c r="E199" s="15" t="s">
        <v>197</v>
      </c>
      <c r="F199" s="16">
        <v>0</v>
      </c>
      <c r="G199" s="16">
        <v>1</v>
      </c>
      <c r="H199" s="17">
        <f>ROUND(ROUND(F199,2)*ROUND(G199,2),2)</f>
        <v>0</v>
      </c>
    </row>
    <row r="200" spans="1:8">
      <c r="E200" s="12" t="s">
        <v>37</v>
      </c>
      <c r="F200" s="12"/>
      <c r="G200" s="12"/>
      <c r="H200" s="19">
        <f>SUM(H198:H199)</f>
        <v>0</v>
      </c>
    </row>
    <row r="202" spans="1:8">
      <c r="C202" s="12" t="s">
        <v>5</v>
      </c>
      <c r="D202" s="13" t="s">
        <v>6</v>
      </c>
      <c r="E202" s="12" t="s">
        <v>7</v>
      </c>
    </row>
    <row r="203" spans="1:8">
      <c r="C203" s="12" t="s">
        <v>8</v>
      </c>
      <c r="D203" s="13" t="s">
        <v>47</v>
      </c>
      <c r="E203" s="12" t="s">
        <v>92</v>
      </c>
    </row>
    <row r="204" spans="1:8">
      <c r="C204" s="12" t="s">
        <v>10</v>
      </c>
      <c r="D204" s="13" t="s">
        <v>47</v>
      </c>
      <c r="E204" s="12" t="s">
        <v>184</v>
      </c>
    </row>
    <row r="205" spans="1:8">
      <c r="C205" s="12" t="s">
        <v>94</v>
      </c>
      <c r="D205" s="13" t="s">
        <v>47</v>
      </c>
      <c r="E205" s="12" t="s">
        <v>198</v>
      </c>
    </row>
    <row r="207" spans="1:8" ht="180.75">
      <c r="A207" s="14" t="s">
        <v>199</v>
      </c>
      <c r="B207" s="8">
        <v>1</v>
      </c>
      <c r="C207" s="14" t="s">
        <v>200</v>
      </c>
      <c r="D207" s="14" t="s">
        <v>23</v>
      </c>
      <c r="E207" s="15" t="s">
        <v>201</v>
      </c>
      <c r="F207" s="16">
        <v>0</v>
      </c>
      <c r="G207" s="16">
        <v>6</v>
      </c>
      <c r="H207" s="17">
        <f>ROUND(ROUND(F207,2)*ROUND(G207,2),2)</f>
        <v>0</v>
      </c>
    </row>
    <row r="208" spans="1:8" ht="180.75">
      <c r="A208" s="14" t="s">
        <v>199</v>
      </c>
      <c r="B208" s="8">
        <v>2</v>
      </c>
      <c r="C208" s="14" t="s">
        <v>202</v>
      </c>
      <c r="D208" s="14" t="s">
        <v>23</v>
      </c>
      <c r="E208" s="15" t="s">
        <v>203</v>
      </c>
      <c r="F208" s="16">
        <v>0</v>
      </c>
      <c r="G208" s="16">
        <v>1</v>
      </c>
      <c r="H208" s="17">
        <f>ROUND(ROUND(F208,2)*ROUND(G208,2),2)</f>
        <v>0</v>
      </c>
    </row>
    <row r="209" spans="1:8" ht="180.75">
      <c r="A209" s="14" t="s">
        <v>199</v>
      </c>
      <c r="B209" s="8">
        <v>3</v>
      </c>
      <c r="C209" s="14" t="s">
        <v>204</v>
      </c>
      <c r="D209" s="14" t="s">
        <v>23</v>
      </c>
      <c r="E209" s="15" t="s">
        <v>205</v>
      </c>
      <c r="F209" s="16">
        <v>0</v>
      </c>
      <c r="G209" s="16">
        <v>4</v>
      </c>
      <c r="H209" s="17">
        <f>ROUND(ROUND(F209,2)*ROUND(G209,2),2)</f>
        <v>0</v>
      </c>
    </row>
    <row r="210" spans="1:8" ht="180.75">
      <c r="A210" s="14" t="s">
        <v>199</v>
      </c>
      <c r="B210" s="8">
        <v>4</v>
      </c>
      <c r="C210" s="14" t="s">
        <v>206</v>
      </c>
      <c r="D210" s="14" t="s">
        <v>23</v>
      </c>
      <c r="E210" s="15" t="s">
        <v>207</v>
      </c>
      <c r="F210" s="16">
        <v>0</v>
      </c>
      <c r="G210" s="16">
        <v>2</v>
      </c>
      <c r="H210" s="17">
        <f>ROUND(ROUND(F210,2)*ROUND(G210,2),2)</f>
        <v>0</v>
      </c>
    </row>
    <row r="211" spans="1:8">
      <c r="E211" s="12" t="s">
        <v>37</v>
      </c>
      <c r="F211" s="12"/>
      <c r="G211" s="12"/>
      <c r="H211" s="19">
        <f>SUM(H207:H210)</f>
        <v>0</v>
      </c>
    </row>
    <row r="213" spans="1:8">
      <c r="C213" s="12" t="s">
        <v>5</v>
      </c>
      <c r="D213" s="13" t="s">
        <v>6</v>
      </c>
      <c r="E213" s="12" t="s">
        <v>7</v>
      </c>
    </row>
    <row r="214" spans="1:8">
      <c r="C214" s="12" t="s">
        <v>8</v>
      </c>
      <c r="D214" s="13" t="s">
        <v>47</v>
      </c>
      <c r="E214" s="12" t="s">
        <v>92</v>
      </c>
    </row>
    <row r="215" spans="1:8">
      <c r="C215" s="12" t="s">
        <v>10</v>
      </c>
      <c r="D215" s="13" t="s">
        <v>50</v>
      </c>
      <c r="E215" s="12" t="s">
        <v>208</v>
      </c>
    </row>
    <row r="216" spans="1:8">
      <c r="C216" s="12" t="s">
        <v>94</v>
      </c>
      <c r="D216" s="13" t="s">
        <v>6</v>
      </c>
      <c r="E216" s="12" t="s">
        <v>209</v>
      </c>
    </row>
    <row r="218" spans="1:8">
      <c r="A218" s="14" t="s">
        <v>210</v>
      </c>
      <c r="B218" s="8">
        <v>1</v>
      </c>
      <c r="C218" s="14" t="s">
        <v>211</v>
      </c>
      <c r="D218" s="14" t="s">
        <v>212</v>
      </c>
      <c r="E218" s="18" t="s">
        <v>213</v>
      </c>
      <c r="F218" s="16">
        <v>0</v>
      </c>
      <c r="G218" s="16">
        <v>656</v>
      </c>
      <c r="H218" s="17">
        <f t="shared" ref="H218:H230" si="7">ROUND(ROUND(F218,2)*ROUND(G218,2),2)</f>
        <v>0</v>
      </c>
    </row>
    <row r="219" spans="1:8" ht="79.5">
      <c r="A219" s="14" t="s">
        <v>210</v>
      </c>
      <c r="B219" s="8">
        <v>2</v>
      </c>
      <c r="C219" s="14" t="s">
        <v>214</v>
      </c>
      <c r="D219" s="14" t="s">
        <v>14</v>
      </c>
      <c r="E219" s="15" t="s">
        <v>215</v>
      </c>
      <c r="F219" s="16">
        <v>0</v>
      </c>
      <c r="G219" s="16">
        <v>33</v>
      </c>
      <c r="H219" s="17">
        <f t="shared" si="7"/>
        <v>0</v>
      </c>
    </row>
    <row r="220" spans="1:8" ht="79.5">
      <c r="A220" s="14" t="s">
        <v>210</v>
      </c>
      <c r="B220" s="8">
        <v>3</v>
      </c>
      <c r="C220" s="14" t="s">
        <v>216</v>
      </c>
      <c r="D220" s="14" t="s">
        <v>14</v>
      </c>
      <c r="E220" s="15" t="s">
        <v>217</v>
      </c>
      <c r="F220" s="16">
        <v>0</v>
      </c>
      <c r="G220" s="16">
        <v>8</v>
      </c>
      <c r="H220" s="17">
        <f t="shared" si="7"/>
        <v>0</v>
      </c>
    </row>
    <row r="221" spans="1:8" ht="79.5">
      <c r="A221" s="14" t="s">
        <v>210</v>
      </c>
      <c r="B221" s="8">
        <v>4</v>
      </c>
      <c r="C221" s="14" t="s">
        <v>218</v>
      </c>
      <c r="D221" s="14" t="s">
        <v>14</v>
      </c>
      <c r="E221" s="15" t="s">
        <v>219</v>
      </c>
      <c r="F221" s="16">
        <v>0</v>
      </c>
      <c r="G221" s="16">
        <v>14</v>
      </c>
      <c r="H221" s="17">
        <f t="shared" si="7"/>
        <v>0</v>
      </c>
    </row>
    <row r="222" spans="1:8" ht="79.5">
      <c r="A222" s="14" t="s">
        <v>210</v>
      </c>
      <c r="B222" s="8">
        <v>5</v>
      </c>
      <c r="C222" s="14" t="s">
        <v>220</v>
      </c>
      <c r="D222" s="14" t="s">
        <v>14</v>
      </c>
      <c r="E222" s="15" t="s">
        <v>221</v>
      </c>
      <c r="F222" s="16">
        <v>0</v>
      </c>
      <c r="G222" s="16">
        <v>9</v>
      </c>
      <c r="H222" s="17">
        <f t="shared" si="7"/>
        <v>0</v>
      </c>
    </row>
    <row r="223" spans="1:8" ht="79.5">
      <c r="A223" s="14" t="s">
        <v>210</v>
      </c>
      <c r="B223" s="8">
        <v>6</v>
      </c>
      <c r="C223" s="14" t="s">
        <v>222</v>
      </c>
      <c r="D223" s="14" t="s">
        <v>14</v>
      </c>
      <c r="E223" s="15" t="s">
        <v>223</v>
      </c>
      <c r="F223" s="16">
        <v>0</v>
      </c>
      <c r="G223" s="16">
        <v>20</v>
      </c>
      <c r="H223" s="17">
        <f t="shared" si="7"/>
        <v>0</v>
      </c>
    </row>
    <row r="224" spans="1:8" ht="124.5">
      <c r="A224" s="14" t="s">
        <v>210</v>
      </c>
      <c r="B224" s="8">
        <v>7</v>
      </c>
      <c r="C224" s="14" t="s">
        <v>224</v>
      </c>
      <c r="D224" s="14" t="s">
        <v>212</v>
      </c>
      <c r="E224" s="15" t="s">
        <v>225</v>
      </c>
      <c r="F224" s="16">
        <v>0</v>
      </c>
      <c r="G224" s="16">
        <v>516</v>
      </c>
      <c r="H224" s="17">
        <f t="shared" si="7"/>
        <v>0</v>
      </c>
    </row>
    <row r="225" spans="1:8" ht="124.5">
      <c r="A225" s="14" t="s">
        <v>210</v>
      </c>
      <c r="B225" s="8">
        <v>8</v>
      </c>
      <c r="C225" s="14" t="s">
        <v>226</v>
      </c>
      <c r="D225" s="14" t="s">
        <v>212</v>
      </c>
      <c r="E225" s="15" t="s">
        <v>227</v>
      </c>
      <c r="F225" s="16">
        <v>0</v>
      </c>
      <c r="G225" s="16">
        <v>140</v>
      </c>
      <c r="H225" s="17">
        <f t="shared" si="7"/>
        <v>0</v>
      </c>
    </row>
    <row r="226" spans="1:8" ht="79.5">
      <c r="A226" s="14" t="s">
        <v>210</v>
      </c>
      <c r="B226" s="8">
        <v>9</v>
      </c>
      <c r="C226" s="14" t="s">
        <v>228</v>
      </c>
      <c r="D226" s="14" t="s">
        <v>14</v>
      </c>
      <c r="E226" s="15" t="s">
        <v>229</v>
      </c>
      <c r="F226" s="16">
        <v>0</v>
      </c>
      <c r="G226" s="16">
        <v>9</v>
      </c>
      <c r="H226" s="17">
        <f t="shared" si="7"/>
        <v>0</v>
      </c>
    </row>
    <row r="227" spans="1:8" ht="79.5">
      <c r="A227" s="14" t="s">
        <v>210</v>
      </c>
      <c r="B227" s="8">
        <v>10</v>
      </c>
      <c r="C227" s="14" t="s">
        <v>230</v>
      </c>
      <c r="D227" s="14" t="s">
        <v>14</v>
      </c>
      <c r="E227" s="15" t="s">
        <v>231</v>
      </c>
      <c r="F227" s="16">
        <v>0</v>
      </c>
      <c r="G227" s="16">
        <v>33</v>
      </c>
      <c r="H227" s="17">
        <f t="shared" si="7"/>
        <v>0</v>
      </c>
    </row>
    <row r="228" spans="1:8" ht="79.5">
      <c r="A228" s="14" t="s">
        <v>210</v>
      </c>
      <c r="B228" s="8">
        <v>11</v>
      </c>
      <c r="C228" s="14" t="s">
        <v>232</v>
      </c>
      <c r="D228" s="14" t="s">
        <v>14</v>
      </c>
      <c r="E228" s="15" t="s">
        <v>233</v>
      </c>
      <c r="F228" s="16">
        <v>0</v>
      </c>
      <c r="G228" s="16">
        <v>24</v>
      </c>
      <c r="H228" s="17">
        <f t="shared" si="7"/>
        <v>0</v>
      </c>
    </row>
    <row r="229" spans="1:8" ht="79.5">
      <c r="A229" s="14" t="s">
        <v>210</v>
      </c>
      <c r="B229" s="8">
        <v>12</v>
      </c>
      <c r="C229" s="14" t="s">
        <v>234</v>
      </c>
      <c r="D229" s="14" t="s">
        <v>14</v>
      </c>
      <c r="E229" s="15" t="s">
        <v>235</v>
      </c>
      <c r="F229" s="16">
        <v>0</v>
      </c>
      <c r="G229" s="16">
        <v>74</v>
      </c>
      <c r="H229" s="17">
        <f t="shared" si="7"/>
        <v>0</v>
      </c>
    </row>
    <row r="230" spans="1:8" ht="79.5">
      <c r="A230" s="14" t="s">
        <v>210</v>
      </c>
      <c r="B230" s="8">
        <v>13</v>
      </c>
      <c r="C230" s="14" t="s">
        <v>236</v>
      </c>
      <c r="D230" s="14" t="s">
        <v>14</v>
      </c>
      <c r="E230" s="15" t="s">
        <v>237</v>
      </c>
      <c r="F230" s="16">
        <v>0</v>
      </c>
      <c r="G230" s="16">
        <v>9</v>
      </c>
      <c r="H230" s="17">
        <f t="shared" si="7"/>
        <v>0</v>
      </c>
    </row>
    <row r="231" spans="1:8">
      <c r="E231" s="12" t="s">
        <v>37</v>
      </c>
      <c r="F231" s="12"/>
      <c r="G231" s="12"/>
      <c r="H231" s="19">
        <f>SUM(H218:H230)</f>
        <v>0</v>
      </c>
    </row>
    <row r="233" spans="1:8">
      <c r="C233" s="12" t="s">
        <v>5</v>
      </c>
      <c r="D233" s="13" t="s">
        <v>6</v>
      </c>
      <c r="E233" s="12" t="s">
        <v>7</v>
      </c>
    </row>
    <row r="234" spans="1:8">
      <c r="C234" s="12" t="s">
        <v>8</v>
      </c>
      <c r="D234" s="13" t="s">
        <v>47</v>
      </c>
      <c r="E234" s="12" t="s">
        <v>92</v>
      </c>
    </row>
    <row r="235" spans="1:8">
      <c r="C235" s="12" t="s">
        <v>10</v>
      </c>
      <c r="D235" s="13" t="s">
        <v>50</v>
      </c>
      <c r="E235" s="12" t="s">
        <v>208</v>
      </c>
    </row>
    <row r="236" spans="1:8">
      <c r="C236" s="12" t="s">
        <v>94</v>
      </c>
      <c r="D236" s="13" t="s">
        <v>38</v>
      </c>
      <c r="E236" s="12" t="s">
        <v>238</v>
      </c>
    </row>
    <row r="238" spans="1:8" ht="124.5">
      <c r="A238" s="14" t="s">
        <v>239</v>
      </c>
      <c r="B238" s="8">
        <v>1</v>
      </c>
      <c r="C238" s="14" t="s">
        <v>240</v>
      </c>
      <c r="D238" s="14" t="s">
        <v>23</v>
      </c>
      <c r="E238" s="15" t="s">
        <v>241</v>
      </c>
      <c r="F238" s="16">
        <v>0</v>
      </c>
      <c r="G238" s="16">
        <v>8</v>
      </c>
      <c r="H238" s="17">
        <f t="shared" ref="H238:H249" si="8">ROUND(ROUND(F238,2)*ROUND(G238,2),2)</f>
        <v>0</v>
      </c>
    </row>
    <row r="239" spans="1:8" ht="124.5">
      <c r="A239" s="14" t="s">
        <v>239</v>
      </c>
      <c r="B239" s="8">
        <v>2</v>
      </c>
      <c r="C239" s="14" t="s">
        <v>242</v>
      </c>
      <c r="D239" s="14" t="s">
        <v>23</v>
      </c>
      <c r="E239" s="15" t="s">
        <v>243</v>
      </c>
      <c r="F239" s="16">
        <v>0</v>
      </c>
      <c r="G239" s="16">
        <v>34</v>
      </c>
      <c r="H239" s="17">
        <f t="shared" si="8"/>
        <v>0</v>
      </c>
    </row>
    <row r="240" spans="1:8" ht="124.5">
      <c r="A240" s="14" t="s">
        <v>239</v>
      </c>
      <c r="B240" s="8">
        <v>3</v>
      </c>
      <c r="C240" s="14" t="s">
        <v>244</v>
      </c>
      <c r="D240" s="14" t="s">
        <v>23</v>
      </c>
      <c r="E240" s="15" t="s">
        <v>245</v>
      </c>
      <c r="F240" s="16">
        <v>0</v>
      </c>
      <c r="G240" s="16">
        <v>1</v>
      </c>
      <c r="H240" s="17">
        <f t="shared" si="8"/>
        <v>0</v>
      </c>
    </row>
    <row r="241" spans="1:8" ht="124.5">
      <c r="A241" s="14" t="s">
        <v>239</v>
      </c>
      <c r="B241" s="8">
        <v>4</v>
      </c>
      <c r="C241" s="14" t="s">
        <v>246</v>
      </c>
      <c r="D241" s="14" t="s">
        <v>23</v>
      </c>
      <c r="E241" s="15" t="s">
        <v>247</v>
      </c>
      <c r="F241" s="16">
        <v>0</v>
      </c>
      <c r="G241" s="16">
        <v>5</v>
      </c>
      <c r="H241" s="17">
        <f t="shared" si="8"/>
        <v>0</v>
      </c>
    </row>
    <row r="242" spans="1:8" ht="68.25">
      <c r="A242" s="14" t="s">
        <v>239</v>
      </c>
      <c r="B242" s="8">
        <v>5</v>
      </c>
      <c r="C242" s="14" t="s">
        <v>248</v>
      </c>
      <c r="D242" s="14" t="s">
        <v>23</v>
      </c>
      <c r="E242" s="15" t="s">
        <v>249</v>
      </c>
      <c r="F242" s="16">
        <v>0</v>
      </c>
      <c r="G242" s="16">
        <v>5</v>
      </c>
      <c r="H242" s="17">
        <f t="shared" si="8"/>
        <v>0</v>
      </c>
    </row>
    <row r="243" spans="1:8" ht="79.5">
      <c r="A243" s="14" t="s">
        <v>239</v>
      </c>
      <c r="B243" s="8">
        <v>6</v>
      </c>
      <c r="C243" s="14" t="s">
        <v>250</v>
      </c>
      <c r="D243" s="14" t="s">
        <v>23</v>
      </c>
      <c r="E243" s="15" t="s">
        <v>251</v>
      </c>
      <c r="F243" s="16">
        <v>0</v>
      </c>
      <c r="G243" s="16">
        <v>1</v>
      </c>
      <c r="H243" s="17">
        <f t="shared" si="8"/>
        <v>0</v>
      </c>
    </row>
    <row r="244" spans="1:8" ht="79.5">
      <c r="A244" s="14" t="s">
        <v>239</v>
      </c>
      <c r="B244" s="8">
        <v>7</v>
      </c>
      <c r="C244" s="14" t="s">
        <v>252</v>
      </c>
      <c r="D244" s="14" t="s">
        <v>23</v>
      </c>
      <c r="E244" s="15" t="s">
        <v>253</v>
      </c>
      <c r="F244" s="16">
        <v>0</v>
      </c>
      <c r="G244" s="16">
        <v>6</v>
      </c>
      <c r="H244" s="17">
        <f t="shared" si="8"/>
        <v>0</v>
      </c>
    </row>
    <row r="245" spans="1:8" ht="102">
      <c r="A245" s="14" t="s">
        <v>239</v>
      </c>
      <c r="B245" s="8">
        <v>8</v>
      </c>
      <c r="C245" s="14" t="s">
        <v>254</v>
      </c>
      <c r="D245" s="14" t="s">
        <v>23</v>
      </c>
      <c r="E245" s="15" t="s">
        <v>255</v>
      </c>
      <c r="F245" s="16">
        <v>0</v>
      </c>
      <c r="G245" s="16">
        <v>3</v>
      </c>
      <c r="H245" s="17">
        <f t="shared" si="8"/>
        <v>0</v>
      </c>
    </row>
    <row r="246" spans="1:8" ht="102">
      <c r="A246" s="14" t="s">
        <v>239</v>
      </c>
      <c r="B246" s="8">
        <v>9</v>
      </c>
      <c r="C246" s="14" t="s">
        <v>256</v>
      </c>
      <c r="D246" s="14" t="s">
        <v>23</v>
      </c>
      <c r="E246" s="15" t="s">
        <v>257</v>
      </c>
      <c r="F246" s="16">
        <v>0</v>
      </c>
      <c r="G246" s="16">
        <v>1</v>
      </c>
      <c r="H246" s="17">
        <f t="shared" si="8"/>
        <v>0</v>
      </c>
    </row>
    <row r="247" spans="1:8" ht="102">
      <c r="A247" s="14" t="s">
        <v>239</v>
      </c>
      <c r="B247" s="8">
        <v>10</v>
      </c>
      <c r="C247" s="14" t="s">
        <v>258</v>
      </c>
      <c r="D247" s="14" t="s">
        <v>23</v>
      </c>
      <c r="E247" s="15" t="s">
        <v>259</v>
      </c>
      <c r="F247" s="16">
        <v>0</v>
      </c>
      <c r="G247" s="16">
        <v>19</v>
      </c>
      <c r="H247" s="17">
        <f t="shared" si="8"/>
        <v>0</v>
      </c>
    </row>
    <row r="248" spans="1:8" ht="102">
      <c r="A248" s="14" t="s">
        <v>239</v>
      </c>
      <c r="B248" s="8">
        <v>11</v>
      </c>
      <c r="C248" s="14" t="s">
        <v>260</v>
      </c>
      <c r="D248" s="14" t="s">
        <v>23</v>
      </c>
      <c r="E248" s="15" t="s">
        <v>261</v>
      </c>
      <c r="F248" s="16">
        <v>0</v>
      </c>
      <c r="G248" s="16">
        <v>11</v>
      </c>
      <c r="H248" s="17">
        <f t="shared" si="8"/>
        <v>0</v>
      </c>
    </row>
    <row r="249" spans="1:8" ht="102">
      <c r="A249" s="14" t="s">
        <v>239</v>
      </c>
      <c r="B249" s="8">
        <v>12</v>
      </c>
      <c r="C249" s="14" t="s">
        <v>262</v>
      </c>
      <c r="D249" s="14" t="s">
        <v>23</v>
      </c>
      <c r="E249" s="15" t="s">
        <v>263</v>
      </c>
      <c r="F249" s="16">
        <v>0</v>
      </c>
      <c r="G249" s="16">
        <v>21</v>
      </c>
      <c r="H249" s="17">
        <f t="shared" si="8"/>
        <v>0</v>
      </c>
    </row>
    <row r="250" spans="1:8">
      <c r="E250" s="12" t="s">
        <v>37</v>
      </c>
      <c r="F250" s="12"/>
      <c r="G250" s="12"/>
      <c r="H250" s="19">
        <f>SUM(H238:H249)</f>
        <v>0</v>
      </c>
    </row>
    <row r="252" spans="1:8">
      <c r="C252" s="12" t="s">
        <v>5</v>
      </c>
      <c r="D252" s="13" t="s">
        <v>6</v>
      </c>
      <c r="E252" s="12" t="s">
        <v>7</v>
      </c>
    </row>
    <row r="253" spans="1:8">
      <c r="C253" s="12" t="s">
        <v>8</v>
      </c>
      <c r="D253" s="13" t="s">
        <v>47</v>
      </c>
      <c r="E253" s="12" t="s">
        <v>92</v>
      </c>
    </row>
    <row r="254" spans="1:8">
      <c r="C254" s="12" t="s">
        <v>10</v>
      </c>
      <c r="D254" s="13" t="s">
        <v>50</v>
      </c>
      <c r="E254" s="12" t="s">
        <v>208</v>
      </c>
    </row>
    <row r="255" spans="1:8">
      <c r="C255" s="12" t="s">
        <v>94</v>
      </c>
      <c r="D255" s="13" t="s">
        <v>47</v>
      </c>
      <c r="E255" s="12" t="s">
        <v>264</v>
      </c>
    </row>
    <row r="257" spans="1:8" ht="113.25">
      <c r="A257" s="14" t="s">
        <v>265</v>
      </c>
      <c r="B257" s="8">
        <v>1</v>
      </c>
      <c r="C257" s="14" t="s">
        <v>266</v>
      </c>
      <c r="D257" s="14" t="s">
        <v>23</v>
      </c>
      <c r="E257" s="15" t="s">
        <v>267</v>
      </c>
      <c r="F257" s="16">
        <v>0</v>
      </c>
      <c r="G257" s="16">
        <v>1</v>
      </c>
      <c r="H257" s="17">
        <f t="shared" ref="H257:H270" si="9">ROUND(ROUND(F257,2)*ROUND(G257,2),2)</f>
        <v>0</v>
      </c>
    </row>
    <row r="258" spans="1:8" ht="68.25">
      <c r="A258" s="14" t="s">
        <v>265</v>
      </c>
      <c r="B258" s="8">
        <v>2</v>
      </c>
      <c r="C258" s="14" t="s">
        <v>268</v>
      </c>
      <c r="D258" s="14" t="s">
        <v>23</v>
      </c>
      <c r="E258" s="15" t="s">
        <v>269</v>
      </c>
      <c r="F258" s="16">
        <v>0</v>
      </c>
      <c r="G258" s="16">
        <v>16</v>
      </c>
      <c r="H258" s="17">
        <f t="shared" si="9"/>
        <v>0</v>
      </c>
    </row>
    <row r="259" spans="1:8" ht="68.25">
      <c r="A259" s="14" t="s">
        <v>265</v>
      </c>
      <c r="B259" s="8">
        <v>3</v>
      </c>
      <c r="C259" s="14" t="s">
        <v>270</v>
      </c>
      <c r="D259" s="14" t="s">
        <v>23</v>
      </c>
      <c r="E259" s="15" t="s">
        <v>271</v>
      </c>
      <c r="F259" s="16">
        <v>0</v>
      </c>
      <c r="G259" s="16">
        <v>4</v>
      </c>
      <c r="H259" s="17">
        <f t="shared" si="9"/>
        <v>0</v>
      </c>
    </row>
    <row r="260" spans="1:8" ht="68.25">
      <c r="A260" s="14" t="s">
        <v>265</v>
      </c>
      <c r="B260" s="8">
        <v>4</v>
      </c>
      <c r="C260" s="14" t="s">
        <v>272</v>
      </c>
      <c r="D260" s="14" t="s">
        <v>23</v>
      </c>
      <c r="E260" s="15" t="s">
        <v>273</v>
      </c>
      <c r="F260" s="16">
        <v>0</v>
      </c>
      <c r="G260" s="16">
        <v>4</v>
      </c>
      <c r="H260" s="17">
        <f t="shared" si="9"/>
        <v>0</v>
      </c>
    </row>
    <row r="261" spans="1:8" ht="68.25">
      <c r="A261" s="14" t="s">
        <v>265</v>
      </c>
      <c r="B261" s="8">
        <v>5</v>
      </c>
      <c r="C261" s="14" t="s">
        <v>274</v>
      </c>
      <c r="D261" s="14" t="s">
        <v>23</v>
      </c>
      <c r="E261" s="15" t="s">
        <v>275</v>
      </c>
      <c r="F261" s="16">
        <v>0</v>
      </c>
      <c r="G261" s="16">
        <v>3</v>
      </c>
      <c r="H261" s="17">
        <f t="shared" si="9"/>
        <v>0</v>
      </c>
    </row>
    <row r="262" spans="1:8" ht="68.25">
      <c r="A262" s="14" t="s">
        <v>265</v>
      </c>
      <c r="B262" s="8">
        <v>6</v>
      </c>
      <c r="C262" s="14" t="s">
        <v>276</v>
      </c>
      <c r="D262" s="14" t="s">
        <v>23</v>
      </c>
      <c r="E262" s="15" t="s">
        <v>277</v>
      </c>
      <c r="F262" s="16">
        <v>0</v>
      </c>
      <c r="G262" s="16">
        <v>6</v>
      </c>
      <c r="H262" s="17">
        <f t="shared" si="9"/>
        <v>0</v>
      </c>
    </row>
    <row r="263" spans="1:8" ht="68.25">
      <c r="A263" s="14" t="s">
        <v>265</v>
      </c>
      <c r="B263" s="8">
        <v>7</v>
      </c>
      <c r="C263" s="14" t="s">
        <v>278</v>
      </c>
      <c r="D263" s="14" t="s">
        <v>23</v>
      </c>
      <c r="E263" s="15" t="s">
        <v>279</v>
      </c>
      <c r="F263" s="16">
        <v>0</v>
      </c>
      <c r="G263" s="16">
        <v>2</v>
      </c>
      <c r="H263" s="17">
        <f t="shared" si="9"/>
        <v>0</v>
      </c>
    </row>
    <row r="264" spans="1:8" ht="158.25">
      <c r="A264" s="14" t="s">
        <v>265</v>
      </c>
      <c r="B264" s="8">
        <v>8</v>
      </c>
      <c r="C264" s="14" t="s">
        <v>280</v>
      </c>
      <c r="D264" s="14" t="s">
        <v>23</v>
      </c>
      <c r="E264" s="15" t="s">
        <v>281</v>
      </c>
      <c r="F264" s="16">
        <v>0</v>
      </c>
      <c r="G264" s="16">
        <v>1</v>
      </c>
      <c r="H264" s="17">
        <f t="shared" si="9"/>
        <v>0</v>
      </c>
    </row>
    <row r="265" spans="1:8" ht="158.25">
      <c r="A265" s="14" t="s">
        <v>265</v>
      </c>
      <c r="B265" s="8">
        <v>9</v>
      </c>
      <c r="C265" s="14" t="s">
        <v>282</v>
      </c>
      <c r="D265" s="14" t="s">
        <v>23</v>
      </c>
      <c r="E265" s="15" t="s">
        <v>283</v>
      </c>
      <c r="F265" s="16">
        <v>0</v>
      </c>
      <c r="G265" s="16">
        <v>1</v>
      </c>
      <c r="H265" s="17">
        <f t="shared" si="9"/>
        <v>0</v>
      </c>
    </row>
    <row r="266" spans="1:8" ht="158.25">
      <c r="A266" s="14" t="s">
        <v>265</v>
      </c>
      <c r="B266" s="8">
        <v>10</v>
      </c>
      <c r="C266" s="14" t="s">
        <v>284</v>
      </c>
      <c r="D266" s="14" t="s">
        <v>23</v>
      </c>
      <c r="E266" s="15" t="s">
        <v>285</v>
      </c>
      <c r="F266" s="16">
        <v>0</v>
      </c>
      <c r="G266" s="16">
        <v>1</v>
      </c>
      <c r="H266" s="17">
        <f t="shared" si="9"/>
        <v>0</v>
      </c>
    </row>
    <row r="267" spans="1:8" ht="158.25">
      <c r="A267" s="14" t="s">
        <v>265</v>
      </c>
      <c r="B267" s="8">
        <v>11</v>
      </c>
      <c r="C267" s="14" t="s">
        <v>286</v>
      </c>
      <c r="D267" s="14" t="s">
        <v>23</v>
      </c>
      <c r="E267" s="15" t="s">
        <v>287</v>
      </c>
      <c r="F267" s="16">
        <v>0</v>
      </c>
      <c r="G267" s="16">
        <v>2</v>
      </c>
      <c r="H267" s="17">
        <f t="shared" si="9"/>
        <v>0</v>
      </c>
    </row>
    <row r="268" spans="1:8" ht="158.25">
      <c r="A268" s="14" t="s">
        <v>265</v>
      </c>
      <c r="B268" s="8">
        <v>12</v>
      </c>
      <c r="C268" s="14" t="s">
        <v>288</v>
      </c>
      <c r="D268" s="14" t="s">
        <v>23</v>
      </c>
      <c r="E268" s="15" t="s">
        <v>289</v>
      </c>
      <c r="F268" s="16">
        <v>0</v>
      </c>
      <c r="G268" s="16">
        <v>1</v>
      </c>
      <c r="H268" s="17">
        <f t="shared" si="9"/>
        <v>0</v>
      </c>
    </row>
    <row r="269" spans="1:8" ht="158.25">
      <c r="A269" s="14" t="s">
        <v>265</v>
      </c>
      <c r="B269" s="8">
        <v>13</v>
      </c>
      <c r="C269" s="14" t="s">
        <v>290</v>
      </c>
      <c r="D269" s="14" t="s">
        <v>23</v>
      </c>
      <c r="E269" s="15" t="s">
        <v>291</v>
      </c>
      <c r="F269" s="16">
        <v>0</v>
      </c>
      <c r="G269" s="16">
        <v>3</v>
      </c>
      <c r="H269" s="17">
        <f t="shared" si="9"/>
        <v>0</v>
      </c>
    </row>
    <row r="270" spans="1:8">
      <c r="A270" s="14" t="s">
        <v>265</v>
      </c>
      <c r="B270" s="8">
        <v>14</v>
      </c>
      <c r="C270" s="14" t="s">
        <v>292</v>
      </c>
      <c r="D270" s="14" t="s">
        <v>23</v>
      </c>
      <c r="E270" s="18" t="s">
        <v>293</v>
      </c>
      <c r="F270" s="16">
        <v>0</v>
      </c>
      <c r="G270" s="16">
        <v>36</v>
      </c>
      <c r="H270" s="17">
        <f t="shared" si="9"/>
        <v>0</v>
      </c>
    </row>
    <row r="271" spans="1:8">
      <c r="E271" s="12" t="s">
        <v>37</v>
      </c>
      <c r="F271" s="12"/>
      <c r="G271" s="12"/>
      <c r="H271" s="19">
        <f>SUM(H257:H270)</f>
        <v>0</v>
      </c>
    </row>
    <row r="273" spans="1:8">
      <c r="C273" s="12" t="s">
        <v>5</v>
      </c>
      <c r="D273" s="13" t="s">
        <v>6</v>
      </c>
      <c r="E273" s="12" t="s">
        <v>7</v>
      </c>
    </row>
    <row r="274" spans="1:8">
      <c r="C274" s="12" t="s">
        <v>8</v>
      </c>
      <c r="D274" s="13" t="s">
        <v>47</v>
      </c>
      <c r="E274" s="12" t="s">
        <v>92</v>
      </c>
    </row>
    <row r="275" spans="1:8">
      <c r="C275" s="12" t="s">
        <v>10</v>
      </c>
      <c r="D275" s="13" t="s">
        <v>61</v>
      </c>
      <c r="E275" s="12" t="s">
        <v>294</v>
      </c>
    </row>
    <row r="276" spans="1:8">
      <c r="C276" s="12" t="s">
        <v>94</v>
      </c>
      <c r="D276" s="13" t="s">
        <v>6</v>
      </c>
      <c r="E276" s="12" t="s">
        <v>295</v>
      </c>
    </row>
    <row r="278" spans="1:8" ht="113.25">
      <c r="A278" s="14" t="s">
        <v>296</v>
      </c>
      <c r="B278" s="8">
        <v>1</v>
      </c>
      <c r="C278" s="14" t="s">
        <v>297</v>
      </c>
      <c r="D278" s="14" t="s">
        <v>23</v>
      </c>
      <c r="E278" s="15" t="s">
        <v>298</v>
      </c>
      <c r="F278" s="16">
        <v>0</v>
      </c>
      <c r="G278" s="16">
        <v>6</v>
      </c>
      <c r="H278" s="17">
        <f t="shared" ref="H278:H293" si="10">ROUND(ROUND(F278,2)*ROUND(G278,2),2)</f>
        <v>0</v>
      </c>
    </row>
    <row r="279" spans="1:8" ht="113.25">
      <c r="A279" s="14" t="s">
        <v>296</v>
      </c>
      <c r="B279" s="8">
        <v>2</v>
      </c>
      <c r="C279" s="14" t="s">
        <v>299</v>
      </c>
      <c r="D279" s="14" t="s">
        <v>23</v>
      </c>
      <c r="E279" s="15" t="s">
        <v>300</v>
      </c>
      <c r="F279" s="16">
        <v>0</v>
      </c>
      <c r="G279" s="16">
        <v>11</v>
      </c>
      <c r="H279" s="17">
        <f t="shared" si="10"/>
        <v>0</v>
      </c>
    </row>
    <row r="280" spans="1:8" ht="113.25">
      <c r="A280" s="14" t="s">
        <v>296</v>
      </c>
      <c r="B280" s="8">
        <v>3</v>
      </c>
      <c r="C280" s="14" t="s">
        <v>301</v>
      </c>
      <c r="D280" s="14" t="s">
        <v>23</v>
      </c>
      <c r="E280" s="15" t="s">
        <v>302</v>
      </c>
      <c r="F280" s="16">
        <v>0</v>
      </c>
      <c r="G280" s="16">
        <v>5</v>
      </c>
      <c r="H280" s="17">
        <f t="shared" si="10"/>
        <v>0</v>
      </c>
    </row>
    <row r="281" spans="1:8" ht="113.25">
      <c r="A281" s="14" t="s">
        <v>296</v>
      </c>
      <c r="B281" s="8">
        <v>4</v>
      </c>
      <c r="C281" s="14" t="s">
        <v>303</v>
      </c>
      <c r="D281" s="14" t="s">
        <v>23</v>
      </c>
      <c r="E281" s="15" t="s">
        <v>304</v>
      </c>
      <c r="F281" s="16">
        <v>0</v>
      </c>
      <c r="G281" s="16">
        <v>6</v>
      </c>
      <c r="H281" s="17">
        <f t="shared" si="10"/>
        <v>0</v>
      </c>
    </row>
    <row r="282" spans="1:8" ht="113.25">
      <c r="A282" s="14" t="s">
        <v>296</v>
      </c>
      <c r="B282" s="8">
        <v>5</v>
      </c>
      <c r="C282" s="14" t="s">
        <v>305</v>
      </c>
      <c r="D282" s="14" t="s">
        <v>23</v>
      </c>
      <c r="E282" s="15" t="s">
        <v>306</v>
      </c>
      <c r="F282" s="16">
        <v>0</v>
      </c>
      <c r="G282" s="16">
        <v>3</v>
      </c>
      <c r="H282" s="17">
        <f t="shared" si="10"/>
        <v>0</v>
      </c>
    </row>
    <row r="283" spans="1:8" ht="113.25">
      <c r="A283" s="14" t="s">
        <v>296</v>
      </c>
      <c r="B283" s="8">
        <v>6</v>
      </c>
      <c r="C283" s="14" t="s">
        <v>307</v>
      </c>
      <c r="D283" s="14" t="s">
        <v>23</v>
      </c>
      <c r="E283" s="15" t="s">
        <v>308</v>
      </c>
      <c r="F283" s="16">
        <v>0</v>
      </c>
      <c r="G283" s="16">
        <v>1</v>
      </c>
      <c r="H283" s="17">
        <f t="shared" si="10"/>
        <v>0</v>
      </c>
    </row>
    <row r="284" spans="1:8" ht="90.75">
      <c r="A284" s="14" t="s">
        <v>296</v>
      </c>
      <c r="B284" s="8">
        <v>7</v>
      </c>
      <c r="C284" s="14" t="s">
        <v>309</v>
      </c>
      <c r="D284" s="14" t="s">
        <v>23</v>
      </c>
      <c r="E284" s="15" t="s">
        <v>310</v>
      </c>
      <c r="F284" s="16">
        <v>0</v>
      </c>
      <c r="G284" s="16">
        <v>32</v>
      </c>
      <c r="H284" s="17">
        <f t="shared" si="10"/>
        <v>0</v>
      </c>
    </row>
    <row r="285" spans="1:8" ht="147">
      <c r="A285" s="14" t="s">
        <v>296</v>
      </c>
      <c r="B285" s="8">
        <v>8</v>
      </c>
      <c r="C285" s="14" t="s">
        <v>311</v>
      </c>
      <c r="D285" s="14" t="s">
        <v>23</v>
      </c>
      <c r="E285" s="15" t="s">
        <v>312</v>
      </c>
      <c r="F285" s="16">
        <v>0</v>
      </c>
      <c r="G285" s="16">
        <v>3</v>
      </c>
      <c r="H285" s="17">
        <f t="shared" si="10"/>
        <v>0</v>
      </c>
    </row>
    <row r="286" spans="1:8" ht="90.75">
      <c r="A286" s="14" t="s">
        <v>296</v>
      </c>
      <c r="B286" s="8">
        <v>9</v>
      </c>
      <c r="C286" s="14" t="s">
        <v>313</v>
      </c>
      <c r="D286" s="14" t="s">
        <v>23</v>
      </c>
      <c r="E286" s="15" t="s">
        <v>314</v>
      </c>
      <c r="F286" s="16">
        <v>0</v>
      </c>
      <c r="G286" s="16">
        <v>2</v>
      </c>
      <c r="H286" s="17">
        <f t="shared" si="10"/>
        <v>0</v>
      </c>
    </row>
    <row r="287" spans="1:8" ht="90.75">
      <c r="A287" s="14" t="s">
        <v>296</v>
      </c>
      <c r="B287" s="8">
        <v>10</v>
      </c>
      <c r="C287" s="14" t="s">
        <v>315</v>
      </c>
      <c r="D287" s="14" t="s">
        <v>23</v>
      </c>
      <c r="E287" s="15" t="s">
        <v>316</v>
      </c>
      <c r="F287" s="16">
        <v>0</v>
      </c>
      <c r="G287" s="16">
        <v>2</v>
      </c>
      <c r="H287" s="17">
        <f t="shared" si="10"/>
        <v>0</v>
      </c>
    </row>
    <row r="288" spans="1:8" ht="113.25">
      <c r="A288" s="14" t="s">
        <v>296</v>
      </c>
      <c r="B288" s="8">
        <v>11</v>
      </c>
      <c r="C288" s="14" t="s">
        <v>317</v>
      </c>
      <c r="D288" s="14" t="s">
        <v>23</v>
      </c>
      <c r="E288" s="15" t="s">
        <v>318</v>
      </c>
      <c r="F288" s="16">
        <v>0</v>
      </c>
      <c r="G288" s="16">
        <v>1</v>
      </c>
      <c r="H288" s="17">
        <f t="shared" si="10"/>
        <v>0</v>
      </c>
    </row>
    <row r="289" spans="1:8" ht="113.25">
      <c r="A289" s="14" t="s">
        <v>296</v>
      </c>
      <c r="B289" s="8">
        <v>12</v>
      </c>
      <c r="C289" s="14" t="s">
        <v>319</v>
      </c>
      <c r="D289" s="14" t="s">
        <v>23</v>
      </c>
      <c r="E289" s="15" t="s">
        <v>320</v>
      </c>
      <c r="F289" s="16">
        <v>0</v>
      </c>
      <c r="G289" s="16">
        <v>2</v>
      </c>
      <c r="H289" s="17">
        <f t="shared" si="10"/>
        <v>0</v>
      </c>
    </row>
    <row r="290" spans="1:8" ht="113.25">
      <c r="A290" s="14" t="s">
        <v>296</v>
      </c>
      <c r="B290" s="8">
        <v>13</v>
      </c>
      <c r="C290" s="14" t="s">
        <v>321</v>
      </c>
      <c r="D290" s="14" t="s">
        <v>23</v>
      </c>
      <c r="E290" s="15" t="s">
        <v>322</v>
      </c>
      <c r="F290" s="16">
        <v>0</v>
      </c>
      <c r="G290" s="16">
        <v>4</v>
      </c>
      <c r="H290" s="17">
        <f t="shared" si="10"/>
        <v>0</v>
      </c>
    </row>
    <row r="291" spans="1:8" ht="113.25">
      <c r="A291" s="14" t="s">
        <v>296</v>
      </c>
      <c r="B291" s="8">
        <v>14</v>
      </c>
      <c r="C291" s="14" t="s">
        <v>323</v>
      </c>
      <c r="D291" s="14" t="s">
        <v>23</v>
      </c>
      <c r="E291" s="15" t="s">
        <v>324</v>
      </c>
      <c r="F291" s="16">
        <v>0</v>
      </c>
      <c r="G291" s="16">
        <v>13</v>
      </c>
      <c r="H291" s="17">
        <f t="shared" si="10"/>
        <v>0</v>
      </c>
    </row>
    <row r="292" spans="1:8" ht="113.25">
      <c r="A292" s="14" t="s">
        <v>296</v>
      </c>
      <c r="B292" s="8">
        <v>15</v>
      </c>
      <c r="C292" s="14" t="s">
        <v>325</v>
      </c>
      <c r="D292" s="14" t="s">
        <v>23</v>
      </c>
      <c r="E292" s="15" t="s">
        <v>326</v>
      </c>
      <c r="F292" s="16">
        <v>0</v>
      </c>
      <c r="G292" s="16">
        <v>3</v>
      </c>
      <c r="H292" s="17">
        <f t="shared" si="10"/>
        <v>0</v>
      </c>
    </row>
    <row r="293" spans="1:8" ht="113.25">
      <c r="A293" s="14" t="s">
        <v>296</v>
      </c>
      <c r="B293" s="8">
        <v>16</v>
      </c>
      <c r="C293" s="14" t="s">
        <v>327</v>
      </c>
      <c r="D293" s="14" t="s">
        <v>23</v>
      </c>
      <c r="E293" s="15" t="s">
        <v>328</v>
      </c>
      <c r="F293" s="16">
        <v>0</v>
      </c>
      <c r="G293" s="16">
        <v>2</v>
      </c>
      <c r="H293" s="17">
        <f t="shared" si="10"/>
        <v>0</v>
      </c>
    </row>
    <row r="294" spans="1:8">
      <c r="E294" s="12" t="s">
        <v>37</v>
      </c>
      <c r="F294" s="12"/>
      <c r="G294" s="12"/>
      <c r="H294" s="19">
        <f>SUM(H278:H293)</f>
        <v>0</v>
      </c>
    </row>
    <row r="296" spans="1:8">
      <c r="C296" s="12" t="s">
        <v>5</v>
      </c>
      <c r="D296" s="13" t="s">
        <v>6</v>
      </c>
      <c r="E296" s="12" t="s">
        <v>7</v>
      </c>
    </row>
    <row r="297" spans="1:8">
      <c r="C297" s="12" t="s">
        <v>8</v>
      </c>
      <c r="D297" s="13" t="s">
        <v>47</v>
      </c>
      <c r="E297" s="12" t="s">
        <v>92</v>
      </c>
    </row>
    <row r="298" spans="1:8">
      <c r="C298" s="12" t="s">
        <v>10</v>
      </c>
      <c r="D298" s="13" t="s">
        <v>61</v>
      </c>
      <c r="E298" s="12" t="s">
        <v>294</v>
      </c>
    </row>
    <row r="299" spans="1:8">
      <c r="C299" s="12" t="s">
        <v>94</v>
      </c>
      <c r="D299" s="13" t="s">
        <v>38</v>
      </c>
      <c r="E299" s="12" t="s">
        <v>329</v>
      </c>
    </row>
    <row r="301" spans="1:8" ht="147">
      <c r="A301" s="14" t="s">
        <v>330</v>
      </c>
      <c r="B301" s="8">
        <v>1</v>
      </c>
      <c r="C301" s="14" t="s">
        <v>331</v>
      </c>
      <c r="D301" s="14" t="s">
        <v>23</v>
      </c>
      <c r="E301" s="15" t="s">
        <v>332</v>
      </c>
      <c r="F301" s="16">
        <v>0</v>
      </c>
      <c r="G301" s="16">
        <v>1</v>
      </c>
      <c r="H301" s="17">
        <f>ROUND(ROUND(F301,2)*ROUND(G301,2),2)</f>
        <v>0</v>
      </c>
    </row>
    <row r="302" spans="1:8" ht="180.75">
      <c r="A302" s="14" t="s">
        <v>330</v>
      </c>
      <c r="B302" s="8">
        <v>2</v>
      </c>
      <c r="C302" s="14" t="s">
        <v>333</v>
      </c>
      <c r="D302" s="14" t="s">
        <v>23</v>
      </c>
      <c r="E302" s="15" t="s">
        <v>334</v>
      </c>
      <c r="F302" s="16">
        <v>0</v>
      </c>
      <c r="G302" s="16">
        <v>1</v>
      </c>
      <c r="H302" s="17">
        <f>ROUND(ROUND(F302,2)*ROUND(G302,2),2)</f>
        <v>0</v>
      </c>
    </row>
    <row r="303" spans="1:8">
      <c r="E303" s="12" t="s">
        <v>37</v>
      </c>
      <c r="F303" s="12"/>
      <c r="G303" s="12"/>
      <c r="H303" s="19">
        <f>SUM(H301:H302)</f>
        <v>0</v>
      </c>
    </row>
    <row r="305" spans="1:8">
      <c r="C305" s="12" t="s">
        <v>5</v>
      </c>
      <c r="D305" s="13" t="s">
        <v>6</v>
      </c>
      <c r="E305" s="12" t="s">
        <v>7</v>
      </c>
    </row>
    <row r="306" spans="1:8">
      <c r="C306" s="12" t="s">
        <v>8</v>
      </c>
      <c r="D306" s="13" t="s">
        <v>47</v>
      </c>
      <c r="E306" s="12" t="s">
        <v>92</v>
      </c>
    </row>
    <row r="307" spans="1:8">
      <c r="C307" s="12" t="s">
        <v>10</v>
      </c>
      <c r="D307" s="13" t="s">
        <v>61</v>
      </c>
      <c r="E307" s="12" t="s">
        <v>294</v>
      </c>
    </row>
    <row r="308" spans="1:8">
      <c r="C308" s="12" t="s">
        <v>94</v>
      </c>
      <c r="D308" s="13" t="s">
        <v>47</v>
      </c>
      <c r="E308" s="12" t="s">
        <v>335</v>
      </c>
    </row>
    <row r="310" spans="1:8" ht="57">
      <c r="A310" s="14" t="s">
        <v>336</v>
      </c>
      <c r="B310" s="8">
        <v>1</v>
      </c>
      <c r="C310" s="14" t="s">
        <v>337</v>
      </c>
      <c r="D310" s="14" t="s">
        <v>14</v>
      </c>
      <c r="E310" s="15" t="s">
        <v>338</v>
      </c>
      <c r="F310" s="16">
        <v>0</v>
      </c>
      <c r="G310" s="16">
        <v>549</v>
      </c>
      <c r="H310" s="17">
        <f>ROUND(ROUND(F310,2)*ROUND(G310,2),2)</f>
        <v>0</v>
      </c>
    </row>
    <row r="311" spans="1:8" ht="57">
      <c r="A311" s="14" t="s">
        <v>336</v>
      </c>
      <c r="B311" s="8">
        <v>2</v>
      </c>
      <c r="C311" s="14" t="s">
        <v>339</v>
      </c>
      <c r="D311" s="14" t="s">
        <v>14</v>
      </c>
      <c r="E311" s="15" t="s">
        <v>340</v>
      </c>
      <c r="F311" s="16">
        <v>0</v>
      </c>
      <c r="G311" s="16">
        <v>628</v>
      </c>
      <c r="H311" s="17">
        <f>ROUND(ROUND(F311,2)*ROUND(G311,2),2)</f>
        <v>0</v>
      </c>
    </row>
    <row r="312" spans="1:8" ht="57">
      <c r="A312" s="14" t="s">
        <v>336</v>
      </c>
      <c r="B312" s="8">
        <v>3</v>
      </c>
      <c r="C312" s="14" t="s">
        <v>341</v>
      </c>
      <c r="D312" s="14" t="s">
        <v>14</v>
      </c>
      <c r="E312" s="15" t="s">
        <v>342</v>
      </c>
      <c r="F312" s="16">
        <v>0</v>
      </c>
      <c r="G312" s="16">
        <v>12</v>
      </c>
      <c r="H312" s="17">
        <f>ROUND(ROUND(F312,2)*ROUND(G312,2),2)</f>
        <v>0</v>
      </c>
    </row>
    <row r="313" spans="1:8" ht="57">
      <c r="A313" s="14" t="s">
        <v>336</v>
      </c>
      <c r="B313" s="8">
        <v>4</v>
      </c>
      <c r="C313" s="14" t="s">
        <v>343</v>
      </c>
      <c r="D313" s="14" t="s">
        <v>14</v>
      </c>
      <c r="E313" s="15" t="s">
        <v>344</v>
      </c>
      <c r="F313" s="16">
        <v>0</v>
      </c>
      <c r="G313" s="16">
        <v>185</v>
      </c>
      <c r="H313" s="17">
        <f>ROUND(ROUND(F313,2)*ROUND(G313,2),2)</f>
        <v>0</v>
      </c>
    </row>
    <row r="314" spans="1:8">
      <c r="E314" s="12" t="s">
        <v>37</v>
      </c>
      <c r="F314" s="12"/>
      <c r="G314" s="12"/>
      <c r="H314" s="19">
        <f>SUM(H310:H313)</f>
        <v>0</v>
      </c>
    </row>
    <row r="316" spans="1:8">
      <c r="C316" s="12" t="s">
        <v>5</v>
      </c>
      <c r="D316" s="13" t="s">
        <v>6</v>
      </c>
      <c r="E316" s="12" t="s">
        <v>7</v>
      </c>
    </row>
    <row r="317" spans="1:8">
      <c r="C317" s="12" t="s">
        <v>8</v>
      </c>
      <c r="D317" s="13" t="s">
        <v>47</v>
      </c>
      <c r="E317" s="12" t="s">
        <v>92</v>
      </c>
    </row>
    <row r="318" spans="1:8">
      <c r="C318" s="12" t="s">
        <v>10</v>
      </c>
      <c r="D318" s="13" t="s">
        <v>61</v>
      </c>
      <c r="E318" s="12" t="s">
        <v>294</v>
      </c>
    </row>
    <row r="319" spans="1:8">
      <c r="C319" s="12" t="s">
        <v>94</v>
      </c>
      <c r="D319" s="13" t="s">
        <v>50</v>
      </c>
      <c r="E319" s="12" t="s">
        <v>345</v>
      </c>
    </row>
    <row r="321" spans="1:8" ht="304.5">
      <c r="A321" s="14" t="s">
        <v>346</v>
      </c>
      <c r="B321" s="8">
        <v>1</v>
      </c>
      <c r="C321" s="14" t="s">
        <v>347</v>
      </c>
      <c r="D321" s="14" t="s">
        <v>23</v>
      </c>
      <c r="E321" s="15" t="s">
        <v>348</v>
      </c>
      <c r="F321" s="16">
        <v>0</v>
      </c>
      <c r="G321" s="16">
        <v>1</v>
      </c>
      <c r="H321" s="17">
        <f>ROUND(ROUND(F321,2)*ROUND(G321,2),2)</f>
        <v>0</v>
      </c>
    </row>
    <row r="322" spans="1:8">
      <c r="E322" s="12" t="s">
        <v>37</v>
      </c>
      <c r="F322" s="12"/>
      <c r="G322" s="12"/>
      <c r="H322" s="19">
        <f>SUM(H321:H321)</f>
        <v>0</v>
      </c>
    </row>
    <row r="324" spans="1:8">
      <c r="C324" s="12" t="s">
        <v>5</v>
      </c>
      <c r="D324" s="13" t="s">
        <v>6</v>
      </c>
      <c r="E324" s="12" t="s">
        <v>7</v>
      </c>
    </row>
    <row r="325" spans="1:8">
      <c r="C325" s="12" t="s">
        <v>8</v>
      </c>
      <c r="D325" s="13" t="s">
        <v>47</v>
      </c>
      <c r="E325" s="12" t="s">
        <v>92</v>
      </c>
    </row>
    <row r="326" spans="1:8">
      <c r="C326" s="12" t="s">
        <v>10</v>
      </c>
      <c r="D326" s="13" t="s">
        <v>349</v>
      </c>
      <c r="E326" s="12" t="s">
        <v>62</v>
      </c>
    </row>
    <row r="328" spans="1:8">
      <c r="A328" s="14" t="s">
        <v>350</v>
      </c>
      <c r="B328" s="8">
        <v>1</v>
      </c>
      <c r="C328" s="14" t="s">
        <v>67</v>
      </c>
      <c r="D328" s="14" t="s">
        <v>23</v>
      </c>
      <c r="E328" s="18" t="s">
        <v>68</v>
      </c>
      <c r="F328" s="16">
        <v>0</v>
      </c>
      <c r="G328" s="16">
        <v>15</v>
      </c>
      <c r="H328" s="17">
        <f>ROUND(ROUND(F328,2)*ROUND(G328,2),2)</f>
        <v>0</v>
      </c>
    </row>
    <row r="329" spans="1:8">
      <c r="A329" s="14" t="s">
        <v>350</v>
      </c>
      <c r="B329" s="8">
        <v>2</v>
      </c>
      <c r="C329" s="14" t="s">
        <v>351</v>
      </c>
      <c r="D329" s="14" t="s">
        <v>65</v>
      </c>
      <c r="E329" s="18" t="s">
        <v>66</v>
      </c>
      <c r="F329" s="16">
        <v>0</v>
      </c>
      <c r="G329" s="16">
        <v>1</v>
      </c>
      <c r="H329" s="17">
        <f>ROUND(ROUND(F329,2)*ROUND(G329,2),2)</f>
        <v>0</v>
      </c>
    </row>
    <row r="330" spans="1:8" ht="68.25">
      <c r="A330" s="14" t="s">
        <v>350</v>
      </c>
      <c r="B330" s="8">
        <v>3</v>
      </c>
      <c r="C330" s="14" t="s">
        <v>352</v>
      </c>
      <c r="D330" s="14" t="s">
        <v>65</v>
      </c>
      <c r="E330" s="15" t="s">
        <v>353</v>
      </c>
      <c r="F330" s="16">
        <v>0</v>
      </c>
      <c r="G330" s="16">
        <v>1</v>
      </c>
      <c r="H330" s="17">
        <f>ROUND(ROUND(F330,2)*ROUND(G330,2),2)</f>
        <v>0</v>
      </c>
    </row>
    <row r="331" spans="1:8">
      <c r="E331" s="12" t="s">
        <v>37</v>
      </c>
      <c r="F331" s="12"/>
      <c r="G331" s="12"/>
      <c r="H331" s="19">
        <f>SUM(H328:H330)</f>
        <v>0</v>
      </c>
    </row>
    <row r="333" spans="1:8">
      <c r="C333" s="12" t="s">
        <v>5</v>
      </c>
      <c r="D333" s="13" t="s">
        <v>6</v>
      </c>
      <c r="E333" s="12" t="s">
        <v>7</v>
      </c>
    </row>
    <row r="334" spans="1:8">
      <c r="C334" s="12" t="s">
        <v>8</v>
      </c>
      <c r="D334" s="13" t="s">
        <v>50</v>
      </c>
      <c r="E334" s="12" t="s">
        <v>354</v>
      </c>
    </row>
    <row r="335" spans="1:8">
      <c r="C335" s="12" t="s">
        <v>10</v>
      </c>
      <c r="D335" s="13" t="s">
        <v>6</v>
      </c>
      <c r="E335" s="12" t="s">
        <v>355</v>
      </c>
    </row>
    <row r="337" spans="1:8">
      <c r="A337" s="14" t="s">
        <v>356</v>
      </c>
      <c r="B337" s="8">
        <v>1</v>
      </c>
      <c r="C337" s="14" t="s">
        <v>357</v>
      </c>
      <c r="D337" s="14" t="s">
        <v>23</v>
      </c>
      <c r="E337" s="18" t="s">
        <v>358</v>
      </c>
      <c r="F337" s="16">
        <v>0</v>
      </c>
      <c r="G337" s="16">
        <v>2</v>
      </c>
      <c r="H337" s="17">
        <f t="shared" ref="H337:H343" si="11">ROUND(ROUND(F337,2)*ROUND(G337,2),2)</f>
        <v>0</v>
      </c>
    </row>
    <row r="338" spans="1:8">
      <c r="A338" s="14" t="s">
        <v>356</v>
      </c>
      <c r="B338" s="8">
        <v>2</v>
      </c>
      <c r="C338" s="14" t="s">
        <v>359</v>
      </c>
      <c r="D338" s="14" t="s">
        <v>23</v>
      </c>
      <c r="E338" s="18" t="s">
        <v>360</v>
      </c>
      <c r="F338" s="16">
        <v>0</v>
      </c>
      <c r="G338" s="16">
        <v>1</v>
      </c>
      <c r="H338" s="17">
        <f t="shared" si="11"/>
        <v>0</v>
      </c>
    </row>
    <row r="339" spans="1:8">
      <c r="A339" s="14" t="s">
        <v>356</v>
      </c>
      <c r="B339" s="8">
        <v>3</v>
      </c>
      <c r="C339" s="14" t="s">
        <v>361</v>
      </c>
      <c r="D339" s="14" t="s">
        <v>23</v>
      </c>
      <c r="E339" s="18" t="s">
        <v>362</v>
      </c>
      <c r="F339" s="16">
        <v>0</v>
      </c>
      <c r="G339" s="16">
        <v>2</v>
      </c>
      <c r="H339" s="17">
        <f t="shared" si="11"/>
        <v>0</v>
      </c>
    </row>
    <row r="340" spans="1:8">
      <c r="A340" s="14" t="s">
        <v>356</v>
      </c>
      <c r="B340" s="8">
        <v>4</v>
      </c>
      <c r="C340" s="14" t="s">
        <v>363</v>
      </c>
      <c r="D340" s="14" t="s">
        <v>14</v>
      </c>
      <c r="E340" s="18" t="s">
        <v>364</v>
      </c>
      <c r="F340" s="16">
        <v>0</v>
      </c>
      <c r="G340" s="16">
        <v>15</v>
      </c>
      <c r="H340" s="17">
        <f t="shared" si="11"/>
        <v>0</v>
      </c>
    </row>
    <row r="341" spans="1:8">
      <c r="A341" s="14" t="s">
        <v>356</v>
      </c>
      <c r="B341" s="8">
        <v>5</v>
      </c>
      <c r="C341" s="14" t="s">
        <v>365</v>
      </c>
      <c r="D341" s="14" t="s">
        <v>14</v>
      </c>
      <c r="E341" s="18" t="s">
        <v>366</v>
      </c>
      <c r="F341" s="16">
        <v>0</v>
      </c>
      <c r="G341" s="16">
        <v>18</v>
      </c>
      <c r="H341" s="17">
        <f t="shared" si="11"/>
        <v>0</v>
      </c>
    </row>
    <row r="342" spans="1:8">
      <c r="A342" s="14" t="s">
        <v>356</v>
      </c>
      <c r="B342" s="8">
        <v>6</v>
      </c>
      <c r="C342" s="14" t="s">
        <v>367</v>
      </c>
      <c r="D342" s="14" t="s">
        <v>14</v>
      </c>
      <c r="E342" s="18" t="s">
        <v>368</v>
      </c>
      <c r="F342" s="16">
        <v>0</v>
      </c>
      <c r="G342" s="16">
        <v>33</v>
      </c>
      <c r="H342" s="17">
        <f t="shared" si="11"/>
        <v>0</v>
      </c>
    </row>
    <row r="343" spans="1:8">
      <c r="A343" s="14" t="s">
        <v>356</v>
      </c>
      <c r="B343" s="8">
        <v>7</v>
      </c>
      <c r="C343" s="14" t="s">
        <v>369</v>
      </c>
      <c r="D343" s="14" t="s">
        <v>23</v>
      </c>
      <c r="E343" s="18" t="s">
        <v>370</v>
      </c>
      <c r="F343" s="16">
        <v>0</v>
      </c>
      <c r="G343" s="16">
        <v>5</v>
      </c>
      <c r="H343" s="17">
        <f t="shared" si="11"/>
        <v>0</v>
      </c>
    </row>
    <row r="344" spans="1:8">
      <c r="E344" s="12" t="s">
        <v>37</v>
      </c>
      <c r="F344" s="12"/>
      <c r="G344" s="12"/>
      <c r="H344" s="19">
        <f>SUM(H337:H343)</f>
        <v>0</v>
      </c>
    </row>
    <row r="346" spans="1:8">
      <c r="C346" s="12" t="s">
        <v>5</v>
      </c>
      <c r="D346" s="13" t="s">
        <v>6</v>
      </c>
      <c r="E346" s="12" t="s">
        <v>7</v>
      </c>
    </row>
    <row r="347" spans="1:8">
      <c r="C347" s="12" t="s">
        <v>8</v>
      </c>
      <c r="D347" s="13" t="s">
        <v>50</v>
      </c>
      <c r="E347" s="12" t="s">
        <v>354</v>
      </c>
    </row>
    <row r="348" spans="1:8">
      <c r="C348" s="12" t="s">
        <v>10</v>
      </c>
      <c r="D348" s="13" t="s">
        <v>38</v>
      </c>
      <c r="E348" s="12" t="s">
        <v>371</v>
      </c>
    </row>
    <row r="350" spans="1:8">
      <c r="A350" s="14" t="s">
        <v>372</v>
      </c>
      <c r="B350" s="8">
        <v>1</v>
      </c>
      <c r="C350" s="14" t="s">
        <v>369</v>
      </c>
      <c r="D350" s="14" t="s">
        <v>23</v>
      </c>
      <c r="E350" s="18" t="s">
        <v>370</v>
      </c>
      <c r="F350" s="16">
        <v>0</v>
      </c>
      <c r="G350" s="16">
        <v>11</v>
      </c>
      <c r="H350" s="17">
        <f>ROUND(ROUND(F350,2)*ROUND(G350,2),2)</f>
        <v>0</v>
      </c>
    </row>
    <row r="351" spans="1:8">
      <c r="E351" s="12" t="s">
        <v>37</v>
      </c>
      <c r="F351" s="12"/>
      <c r="G351" s="12"/>
      <c r="H351" s="19">
        <f>SUM(H350:H350)</f>
        <v>0</v>
      </c>
    </row>
    <row r="353" spans="1:8">
      <c r="C353" s="12" t="s">
        <v>5</v>
      </c>
      <c r="D353" s="13" t="s">
        <v>6</v>
      </c>
      <c r="E353" s="12" t="s">
        <v>7</v>
      </c>
    </row>
    <row r="354" spans="1:8">
      <c r="C354" s="12" t="s">
        <v>8</v>
      </c>
      <c r="D354" s="13" t="s">
        <v>50</v>
      </c>
      <c r="E354" s="12" t="s">
        <v>354</v>
      </c>
    </row>
    <row r="355" spans="1:8">
      <c r="C355" s="12" t="s">
        <v>10</v>
      </c>
      <c r="D355" s="13" t="s">
        <v>47</v>
      </c>
      <c r="E355" s="12" t="s">
        <v>62</v>
      </c>
    </row>
    <row r="357" spans="1:8">
      <c r="A357" s="14" t="s">
        <v>373</v>
      </c>
      <c r="B357" s="8">
        <v>1</v>
      </c>
      <c r="C357" s="14" t="s">
        <v>374</v>
      </c>
      <c r="D357" s="14" t="s">
        <v>65</v>
      </c>
      <c r="E357" s="18" t="s">
        <v>66</v>
      </c>
      <c r="F357" s="16">
        <v>0</v>
      </c>
      <c r="G357" s="16">
        <v>1</v>
      </c>
      <c r="H357" s="17">
        <f>ROUND(ROUND(F357,2)*ROUND(G357,2),2)</f>
        <v>0</v>
      </c>
    </row>
    <row r="358" spans="1:8">
      <c r="A358" s="14" t="s">
        <v>373</v>
      </c>
      <c r="B358" s="8">
        <v>2</v>
      </c>
      <c r="C358" s="14" t="s">
        <v>67</v>
      </c>
      <c r="D358" s="14" t="s">
        <v>23</v>
      </c>
      <c r="E358" s="18" t="s">
        <v>68</v>
      </c>
      <c r="F358" s="16">
        <v>0</v>
      </c>
      <c r="G358" s="16">
        <v>3</v>
      </c>
      <c r="H358" s="17">
        <f>ROUND(ROUND(F358,2)*ROUND(G358,2),2)</f>
        <v>0</v>
      </c>
    </row>
    <row r="359" spans="1:8" ht="57">
      <c r="A359" s="14" t="s">
        <v>373</v>
      </c>
      <c r="B359" s="8">
        <v>3</v>
      </c>
      <c r="C359" s="14" t="s">
        <v>375</v>
      </c>
      <c r="D359" s="14" t="s">
        <v>65</v>
      </c>
      <c r="E359" s="15" t="s">
        <v>376</v>
      </c>
      <c r="F359" s="16">
        <v>0</v>
      </c>
      <c r="G359" s="16">
        <v>1</v>
      </c>
      <c r="H359" s="17">
        <f>ROUND(ROUND(F359,2)*ROUND(G359,2),2)</f>
        <v>0</v>
      </c>
    </row>
    <row r="360" spans="1:8">
      <c r="E360" s="12" t="s">
        <v>37</v>
      </c>
      <c r="F360" s="12"/>
      <c r="G360" s="12"/>
      <c r="H360" s="19">
        <f>SUM(H357:H359)</f>
        <v>0</v>
      </c>
    </row>
    <row r="362" spans="1:8">
      <c r="C362" s="12" t="s">
        <v>5</v>
      </c>
      <c r="D362" s="13" t="s">
        <v>6</v>
      </c>
      <c r="E362" s="12" t="s">
        <v>7</v>
      </c>
    </row>
    <row r="363" spans="1:8">
      <c r="C363" s="12" t="s">
        <v>8</v>
      </c>
      <c r="D363" s="13" t="s">
        <v>61</v>
      </c>
      <c r="E363" s="12" t="s">
        <v>377</v>
      </c>
    </row>
    <row r="364" spans="1:8">
      <c r="C364" s="12" t="s">
        <v>10</v>
      </c>
      <c r="D364" s="13" t="s">
        <v>6</v>
      </c>
      <c r="E364" s="12" t="s">
        <v>378</v>
      </c>
    </row>
    <row r="366" spans="1:8">
      <c r="A366" s="14" t="s">
        <v>379</v>
      </c>
      <c r="B366" s="8">
        <v>1</v>
      </c>
      <c r="C366" s="14" t="s">
        <v>380</v>
      </c>
      <c r="D366" s="14" t="s">
        <v>14</v>
      </c>
      <c r="E366" s="18" t="s">
        <v>381</v>
      </c>
      <c r="F366" s="16">
        <v>0</v>
      </c>
      <c r="G366" s="16">
        <v>970</v>
      </c>
      <c r="H366" s="17">
        <f t="shared" ref="H366:H371" si="12">ROUND(ROUND(F366,2)*ROUND(G366,2),2)</f>
        <v>0</v>
      </c>
    </row>
    <row r="367" spans="1:8">
      <c r="A367" s="14" t="s">
        <v>379</v>
      </c>
      <c r="B367" s="8">
        <v>2</v>
      </c>
      <c r="C367" s="14" t="s">
        <v>382</v>
      </c>
      <c r="D367" s="14" t="s">
        <v>14</v>
      </c>
      <c r="E367" s="18" t="s">
        <v>383</v>
      </c>
      <c r="F367" s="16">
        <v>0</v>
      </c>
      <c r="G367" s="16">
        <v>1414</v>
      </c>
      <c r="H367" s="17">
        <f t="shared" si="12"/>
        <v>0</v>
      </c>
    </row>
    <row r="368" spans="1:8">
      <c r="A368" s="14" t="s">
        <v>379</v>
      </c>
      <c r="B368" s="8">
        <v>3</v>
      </c>
      <c r="C368" s="14" t="s">
        <v>384</v>
      </c>
      <c r="D368" s="14" t="s">
        <v>14</v>
      </c>
      <c r="E368" s="18" t="s">
        <v>385</v>
      </c>
      <c r="F368" s="16">
        <v>0</v>
      </c>
      <c r="G368" s="16">
        <v>393</v>
      </c>
      <c r="H368" s="17">
        <f t="shared" si="12"/>
        <v>0</v>
      </c>
    </row>
    <row r="369" spans="1:8">
      <c r="A369" s="14" t="s">
        <v>379</v>
      </c>
      <c r="B369" s="8">
        <v>4</v>
      </c>
      <c r="C369" s="14" t="s">
        <v>386</v>
      </c>
      <c r="D369" s="14" t="s">
        <v>14</v>
      </c>
      <c r="E369" s="18" t="s">
        <v>387</v>
      </c>
      <c r="F369" s="16">
        <v>0</v>
      </c>
      <c r="G369" s="16">
        <v>2777</v>
      </c>
      <c r="H369" s="17">
        <f t="shared" si="12"/>
        <v>0</v>
      </c>
    </row>
    <row r="370" spans="1:8">
      <c r="A370" s="14" t="s">
        <v>379</v>
      </c>
      <c r="B370" s="8">
        <v>5</v>
      </c>
      <c r="C370" s="14" t="s">
        <v>388</v>
      </c>
      <c r="D370" s="14" t="s">
        <v>389</v>
      </c>
      <c r="E370" s="18" t="s">
        <v>390</v>
      </c>
      <c r="F370" s="16">
        <v>0</v>
      </c>
      <c r="G370" s="16">
        <v>180</v>
      </c>
      <c r="H370" s="17">
        <f t="shared" si="12"/>
        <v>0</v>
      </c>
    </row>
    <row r="371" spans="1:8">
      <c r="A371" s="14" t="s">
        <v>379</v>
      </c>
      <c r="B371" s="8">
        <v>6</v>
      </c>
      <c r="C371" s="14" t="s">
        <v>391</v>
      </c>
      <c r="D371" s="14" t="s">
        <v>23</v>
      </c>
      <c r="E371" s="18" t="s">
        <v>392</v>
      </c>
      <c r="F371" s="16">
        <v>0</v>
      </c>
      <c r="G371" s="16">
        <v>38</v>
      </c>
      <c r="H371" s="17">
        <f t="shared" si="12"/>
        <v>0</v>
      </c>
    </row>
    <row r="372" spans="1:8">
      <c r="E372" s="12" t="s">
        <v>37</v>
      </c>
      <c r="F372" s="12"/>
      <c r="G372" s="12"/>
      <c r="H372" s="19">
        <f>SUM(H366:H371)</f>
        <v>0</v>
      </c>
    </row>
    <row r="374" spans="1:8">
      <c r="C374" s="12" t="s">
        <v>5</v>
      </c>
      <c r="D374" s="13" t="s">
        <v>6</v>
      </c>
      <c r="E374" s="12" t="s">
        <v>7</v>
      </c>
    </row>
    <row r="375" spans="1:8">
      <c r="C375" s="12" t="s">
        <v>8</v>
      </c>
      <c r="D375" s="13" t="s">
        <v>61</v>
      </c>
      <c r="E375" s="12" t="s">
        <v>377</v>
      </c>
    </row>
    <row r="376" spans="1:8">
      <c r="C376" s="12" t="s">
        <v>10</v>
      </c>
      <c r="D376" s="13" t="s">
        <v>38</v>
      </c>
      <c r="E376" s="12" t="s">
        <v>62</v>
      </c>
    </row>
    <row r="378" spans="1:8">
      <c r="A378" s="14" t="s">
        <v>393</v>
      </c>
      <c r="B378" s="8">
        <v>1</v>
      </c>
      <c r="C378" s="14" t="s">
        <v>67</v>
      </c>
      <c r="D378" s="14" t="s">
        <v>23</v>
      </c>
      <c r="E378" s="18" t="s">
        <v>68</v>
      </c>
      <c r="F378" s="16">
        <v>0</v>
      </c>
      <c r="G378" s="16">
        <v>12</v>
      </c>
      <c r="H378" s="17">
        <f>ROUND(ROUND(F378,2)*ROUND(G378,2),2)</f>
        <v>0</v>
      </c>
    </row>
    <row r="379" spans="1:8">
      <c r="A379" s="14" t="s">
        <v>393</v>
      </c>
      <c r="B379" s="8">
        <v>2</v>
      </c>
      <c r="C379" s="14" t="s">
        <v>394</v>
      </c>
      <c r="D379" s="14" t="s">
        <v>65</v>
      </c>
      <c r="E379" s="18" t="s">
        <v>66</v>
      </c>
      <c r="F379" s="16">
        <v>0</v>
      </c>
      <c r="G379" s="16">
        <v>1</v>
      </c>
      <c r="H379" s="17">
        <f>ROUND(ROUND(F379,2)*ROUND(G379,2),2)</f>
        <v>0</v>
      </c>
    </row>
    <row r="380" spans="1:8">
      <c r="A380" s="14" t="s">
        <v>393</v>
      </c>
      <c r="B380" s="8">
        <v>3</v>
      </c>
      <c r="C380" s="14" t="s">
        <v>395</v>
      </c>
      <c r="D380" s="14" t="s">
        <v>65</v>
      </c>
      <c r="E380" s="18" t="s">
        <v>396</v>
      </c>
      <c r="F380" s="16">
        <v>0</v>
      </c>
      <c r="G380" s="16">
        <v>1</v>
      </c>
      <c r="H380" s="17">
        <f>ROUND(ROUND(F380,2)*ROUND(G380,2),2)</f>
        <v>0</v>
      </c>
    </row>
    <row r="381" spans="1:8">
      <c r="E381" s="12" t="s">
        <v>37</v>
      </c>
      <c r="F381" s="12"/>
      <c r="G381" s="12"/>
      <c r="H381" s="19">
        <f>SUM(H378:H380)</f>
        <v>0</v>
      </c>
    </row>
    <row r="383" spans="1:8">
      <c r="C383" s="12" t="s">
        <v>5</v>
      </c>
      <c r="D383" s="13" t="s">
        <v>6</v>
      </c>
      <c r="E383" s="12" t="s">
        <v>7</v>
      </c>
    </row>
    <row r="384" spans="1:8">
      <c r="C384" s="12" t="s">
        <v>8</v>
      </c>
      <c r="D384" s="13" t="s">
        <v>397</v>
      </c>
      <c r="E384" s="12" t="s">
        <v>398</v>
      </c>
    </row>
    <row r="385" spans="1:8">
      <c r="C385" s="12" t="s">
        <v>10</v>
      </c>
      <c r="D385" s="13" t="s">
        <v>6</v>
      </c>
      <c r="E385" s="12" t="s">
        <v>399</v>
      </c>
    </row>
    <row r="387" spans="1:8">
      <c r="A387" s="14" t="s">
        <v>400</v>
      </c>
      <c r="B387" s="8">
        <v>1</v>
      </c>
      <c r="C387" s="14" t="s">
        <v>401</v>
      </c>
      <c r="D387" s="14" t="s">
        <v>14</v>
      </c>
      <c r="E387" s="18" t="s">
        <v>402</v>
      </c>
      <c r="F387" s="16">
        <v>0</v>
      </c>
      <c r="G387" s="16">
        <v>89</v>
      </c>
      <c r="H387" s="17">
        <f>ROUND(ROUND(F387,2)*ROUND(G387,2),2)</f>
        <v>0</v>
      </c>
    </row>
    <row r="388" spans="1:8">
      <c r="A388" s="14" t="s">
        <v>400</v>
      </c>
      <c r="B388" s="8">
        <v>2</v>
      </c>
      <c r="C388" s="14" t="s">
        <v>403</v>
      </c>
      <c r="D388" s="14" t="s">
        <v>65</v>
      </c>
      <c r="E388" s="18" t="s">
        <v>404</v>
      </c>
      <c r="F388" s="16">
        <v>0</v>
      </c>
      <c r="G388" s="16">
        <v>4</v>
      </c>
      <c r="H388" s="17">
        <f>ROUND(ROUND(F388,2)*ROUND(G388,2),2)</f>
        <v>0</v>
      </c>
    </row>
    <row r="389" spans="1:8">
      <c r="A389" s="14" t="s">
        <v>400</v>
      </c>
      <c r="B389" s="8">
        <v>3</v>
      </c>
      <c r="C389" s="14" t="s">
        <v>405</v>
      </c>
      <c r="D389" s="14" t="s">
        <v>14</v>
      </c>
      <c r="E389" s="18" t="s">
        <v>406</v>
      </c>
      <c r="F389" s="16">
        <v>0</v>
      </c>
      <c r="G389" s="16">
        <v>110</v>
      </c>
      <c r="H389" s="17">
        <f>ROUND(ROUND(F389,2)*ROUND(G389,2),2)</f>
        <v>0</v>
      </c>
    </row>
    <row r="390" spans="1:8">
      <c r="E390" s="12" t="s">
        <v>37</v>
      </c>
      <c r="F390" s="12"/>
      <c r="G390" s="12"/>
      <c r="H390" s="19">
        <f>SUM(H387:H389)</f>
        <v>0</v>
      </c>
    </row>
    <row r="392" spans="1:8">
      <c r="C392" s="12" t="s">
        <v>5</v>
      </c>
      <c r="D392" s="13" t="s">
        <v>6</v>
      </c>
      <c r="E392" s="12" t="s">
        <v>7</v>
      </c>
    </row>
    <row r="393" spans="1:8">
      <c r="C393" s="12" t="s">
        <v>8</v>
      </c>
      <c r="D393" s="13" t="s">
        <v>397</v>
      </c>
      <c r="E393" s="12" t="s">
        <v>398</v>
      </c>
    </row>
    <row r="394" spans="1:8">
      <c r="C394" s="12" t="s">
        <v>10</v>
      </c>
      <c r="D394" s="13" t="s">
        <v>38</v>
      </c>
      <c r="E394" s="12" t="s">
        <v>62</v>
      </c>
    </row>
    <row r="396" spans="1:8">
      <c r="A396" s="14" t="s">
        <v>407</v>
      </c>
      <c r="B396" s="8">
        <v>1</v>
      </c>
      <c r="C396" s="14" t="s">
        <v>67</v>
      </c>
      <c r="D396" s="14" t="s">
        <v>23</v>
      </c>
      <c r="E396" s="18" t="s">
        <v>68</v>
      </c>
      <c r="F396" s="16">
        <v>0</v>
      </c>
      <c r="G396" s="16">
        <v>3</v>
      </c>
      <c r="H396" s="17">
        <f>ROUND(ROUND(F396,2)*ROUND(G396,2),2)</f>
        <v>0</v>
      </c>
    </row>
    <row r="397" spans="1:8">
      <c r="A397" s="14" t="s">
        <v>407</v>
      </c>
      <c r="B397" s="8">
        <v>2</v>
      </c>
      <c r="C397" s="14" t="s">
        <v>90</v>
      </c>
      <c r="D397" s="14" t="s">
        <v>23</v>
      </c>
      <c r="E397" s="18" t="s">
        <v>91</v>
      </c>
      <c r="F397" s="16">
        <v>0</v>
      </c>
      <c r="G397" s="16">
        <v>3</v>
      </c>
      <c r="H397" s="17">
        <f>ROUND(ROUND(F397,2)*ROUND(G397,2),2)</f>
        <v>0</v>
      </c>
    </row>
    <row r="398" spans="1:8">
      <c r="A398" s="14" t="s">
        <v>407</v>
      </c>
      <c r="B398" s="8">
        <v>3</v>
      </c>
      <c r="C398" s="14" t="s">
        <v>408</v>
      </c>
      <c r="D398" s="14" t="s">
        <v>65</v>
      </c>
      <c r="E398" s="18" t="s">
        <v>66</v>
      </c>
      <c r="F398" s="16">
        <v>0</v>
      </c>
      <c r="G398" s="16">
        <v>1</v>
      </c>
      <c r="H398" s="17">
        <f>ROUND(ROUND(F398,2)*ROUND(G398,2),2)</f>
        <v>0</v>
      </c>
    </row>
    <row r="399" spans="1:8">
      <c r="E399" s="12" t="s">
        <v>37</v>
      </c>
      <c r="F399" s="12"/>
      <c r="G399" s="12"/>
      <c r="H399" s="19">
        <f>SUM(H396:H398)</f>
        <v>0</v>
      </c>
    </row>
    <row r="401" spans="1:8">
      <c r="C401" s="12" t="s">
        <v>5</v>
      </c>
      <c r="D401" s="13" t="s">
        <v>6</v>
      </c>
      <c r="E401" s="12" t="s">
        <v>7</v>
      </c>
    </row>
    <row r="402" spans="1:8">
      <c r="C402" s="12" t="s">
        <v>8</v>
      </c>
      <c r="D402" s="13" t="s">
        <v>409</v>
      </c>
      <c r="E402" s="12" t="s">
        <v>410</v>
      </c>
    </row>
    <row r="404" spans="1:8" ht="304.5">
      <c r="A404" s="14" t="s">
        <v>411</v>
      </c>
      <c r="B404" s="8">
        <v>1</v>
      </c>
      <c r="C404" s="14" t="s">
        <v>412</v>
      </c>
      <c r="D404" s="14" t="s">
        <v>65</v>
      </c>
      <c r="E404" s="15" t="s">
        <v>413</v>
      </c>
      <c r="F404" s="16">
        <v>0</v>
      </c>
      <c r="G404" s="16">
        <v>1</v>
      </c>
      <c r="H404" s="17">
        <f>ROUND(ROUND(F404,2)*ROUND(G404,2),2)</f>
        <v>0</v>
      </c>
    </row>
    <row r="405" spans="1:8" ht="192">
      <c r="A405" s="14" t="s">
        <v>411</v>
      </c>
      <c r="B405" s="8">
        <v>2</v>
      </c>
      <c r="C405" s="14" t="s">
        <v>414</v>
      </c>
      <c r="D405" s="14" t="s">
        <v>23</v>
      </c>
      <c r="E405" s="15" t="s">
        <v>415</v>
      </c>
      <c r="F405" s="16">
        <v>0</v>
      </c>
      <c r="G405" s="16">
        <v>1</v>
      </c>
      <c r="H405" s="17">
        <f>ROUND(ROUND(F405,2)*ROUND(G405,2),2)</f>
        <v>0</v>
      </c>
    </row>
    <row r="406" spans="1:8">
      <c r="E406" s="12" t="s">
        <v>37</v>
      </c>
      <c r="F406" s="12"/>
      <c r="G406" s="12"/>
      <c r="H406" s="19">
        <f>SUM(H404:H405)</f>
        <v>0</v>
      </c>
    </row>
    <row r="408" spans="1:8">
      <c r="C408" s="12" t="s">
        <v>5</v>
      </c>
      <c r="D408" s="13" t="s">
        <v>6</v>
      </c>
      <c r="E408" s="12" t="s">
        <v>7</v>
      </c>
    </row>
    <row r="409" spans="1:8">
      <c r="C409" s="12" t="s">
        <v>8</v>
      </c>
      <c r="D409" s="13" t="s">
        <v>416</v>
      </c>
      <c r="E409" s="12" t="s">
        <v>417</v>
      </c>
    </row>
    <row r="411" spans="1:8" ht="57">
      <c r="A411" s="14" t="s">
        <v>418</v>
      </c>
      <c r="B411" s="8">
        <v>1</v>
      </c>
      <c r="C411" s="14" t="s">
        <v>419</v>
      </c>
      <c r="D411" s="14" t="s">
        <v>65</v>
      </c>
      <c r="E411" s="15" t="s">
        <v>420</v>
      </c>
      <c r="F411" s="16">
        <v>0</v>
      </c>
      <c r="G411" s="16">
        <v>1</v>
      </c>
      <c r="H411" s="17">
        <f>ROUND(ROUND(F411,2)*ROUND(G411,2),2)</f>
        <v>0</v>
      </c>
    </row>
    <row r="412" spans="1:8">
      <c r="E412" s="12" t="s">
        <v>37</v>
      </c>
      <c r="F412" s="12"/>
      <c r="G412" s="12"/>
      <c r="H412" s="19">
        <f>SUM(H411:H411)</f>
        <v>0</v>
      </c>
    </row>
    <row r="414" spans="1:8">
      <c r="C414" s="12" t="s">
        <v>5</v>
      </c>
      <c r="D414" s="13" t="s">
        <v>6</v>
      </c>
      <c r="E414" s="12" t="s">
        <v>7</v>
      </c>
    </row>
    <row r="415" spans="1:8">
      <c r="C415" s="12" t="s">
        <v>8</v>
      </c>
      <c r="D415" s="13" t="s">
        <v>421</v>
      </c>
      <c r="E415" s="12" t="s">
        <v>422</v>
      </c>
    </row>
    <row r="417" spans="1:8" ht="304.5">
      <c r="A417" s="14" t="s">
        <v>423</v>
      </c>
      <c r="B417" s="8">
        <v>1</v>
      </c>
      <c r="C417" s="14" t="s">
        <v>424</v>
      </c>
      <c r="D417" s="14" t="s">
        <v>65</v>
      </c>
      <c r="E417" s="15" t="s">
        <v>425</v>
      </c>
      <c r="F417" s="16">
        <v>0</v>
      </c>
      <c r="G417" s="16">
        <v>1</v>
      </c>
      <c r="H417" s="17">
        <f>ROUND(ROUND(F417,2)*ROUND(G417,2),2)</f>
        <v>0</v>
      </c>
    </row>
    <row r="418" spans="1:8">
      <c r="E418" s="12" t="s">
        <v>37</v>
      </c>
      <c r="F418" s="12"/>
      <c r="G418" s="12"/>
      <c r="H418" s="19">
        <f>SUM(H417:H417)</f>
        <v>0</v>
      </c>
    </row>
    <row r="420" spans="1:8">
      <c r="E420" s="20" t="s">
        <v>426</v>
      </c>
      <c r="H420" s="21">
        <f>SUM(H9:H419)/2</f>
        <v>0</v>
      </c>
    </row>
  </sheetData>
  <sheetProtection sheet="1"/>
  <mergeCells count="4">
    <mergeCell ref="E1:H1"/>
    <mergeCell ref="E2:H2"/>
    <mergeCell ref="E3:H3"/>
    <mergeCell ref="E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dimension ref="A1:AA1775"/>
  <sheetViews>
    <sheetView workbookViewId="0">
      <pane ySplit="8" topLeftCell="A1719" activePane="bottomLeft" state="frozenSplit"/>
      <selection pane="bottomLeft" sqref="A1:K1"/>
    </sheetView>
  </sheetViews>
  <sheetFormatPr baseColWidth="10" defaultColWidth="9.140625" defaultRowHeight="15"/>
  <cols>
    <col min="1" max="1" width="6.7109375" customWidth="1"/>
    <col min="2" max="2" width="14.7109375" customWidth="1"/>
    <col min="3" max="3" width="6.140625" customWidth="1"/>
    <col min="4" max="4" width="30.7109375" customWidth="1"/>
    <col min="5" max="5" width="10.7109375" customWidth="1"/>
    <col min="6" max="6" width="3" customWidth="1"/>
    <col min="7" max="7" width="2.140625" customWidth="1"/>
    <col min="8" max="8" width="10.7109375" customWidth="1"/>
    <col min="9" max="9" width="2.140625" customWidth="1"/>
    <col min="10" max="11" width="10.7109375" customWidth="1"/>
  </cols>
  <sheetData>
    <row r="1" spans="1:27">
      <c r="A1" s="6" t="s">
        <v>0</v>
      </c>
      <c r="B1" s="6" t="s">
        <v>0</v>
      </c>
      <c r="C1" s="6" t="s">
        <v>0</v>
      </c>
      <c r="D1" s="6" t="s">
        <v>0</v>
      </c>
      <c r="E1" s="6" t="s">
        <v>0</v>
      </c>
      <c r="F1" s="6" t="s">
        <v>0</v>
      </c>
      <c r="G1" s="6" t="s">
        <v>0</v>
      </c>
      <c r="H1" s="6" t="s">
        <v>0</v>
      </c>
      <c r="I1" s="6" t="s">
        <v>0</v>
      </c>
      <c r="J1" s="6" t="s">
        <v>0</v>
      </c>
      <c r="K1" s="6" t="s">
        <v>0</v>
      </c>
    </row>
    <row r="2" spans="1:27">
      <c r="A2" s="6"/>
      <c r="B2" s="6"/>
      <c r="C2" s="6"/>
      <c r="D2" s="6"/>
      <c r="E2" s="6"/>
      <c r="F2" s="6"/>
      <c r="G2" s="6"/>
      <c r="H2" s="6"/>
      <c r="I2" s="6"/>
      <c r="J2" s="6"/>
      <c r="K2" s="6"/>
    </row>
    <row r="3" spans="1:27">
      <c r="A3" s="6"/>
      <c r="B3" s="6"/>
      <c r="C3" s="6"/>
      <c r="D3" s="6"/>
      <c r="E3" s="6"/>
      <c r="F3" s="6"/>
      <c r="G3" s="6"/>
      <c r="H3" s="6"/>
      <c r="I3" s="6"/>
      <c r="J3" s="6"/>
      <c r="K3" s="6"/>
    </row>
    <row r="4" spans="1:27">
      <c r="A4" s="6"/>
      <c r="B4" s="6"/>
      <c r="C4" s="6"/>
      <c r="D4" s="6"/>
      <c r="E4" s="6"/>
      <c r="F4" s="6"/>
      <c r="G4" s="6"/>
      <c r="H4" s="6"/>
      <c r="I4" s="6"/>
      <c r="J4" s="6"/>
      <c r="K4" s="6"/>
    </row>
    <row r="6" spans="1:27" ht="18.75">
      <c r="A6" s="5" t="s">
        <v>427</v>
      </c>
      <c r="B6" s="5" t="s">
        <v>427</v>
      </c>
      <c r="C6" s="5" t="s">
        <v>427</v>
      </c>
      <c r="D6" s="5" t="s">
        <v>427</v>
      </c>
      <c r="E6" s="5" t="s">
        <v>427</v>
      </c>
      <c r="F6" s="5" t="s">
        <v>427</v>
      </c>
      <c r="G6" s="5" t="s">
        <v>427</v>
      </c>
      <c r="H6" s="5" t="s">
        <v>427</v>
      </c>
      <c r="I6" s="5" t="s">
        <v>427</v>
      </c>
      <c r="J6" s="5" t="s">
        <v>427</v>
      </c>
      <c r="K6" s="5" t="s">
        <v>427</v>
      </c>
    </row>
    <row r="8" spans="1:27">
      <c r="A8" s="23" t="s">
        <v>428</v>
      </c>
      <c r="B8" s="23" t="s">
        <v>429</v>
      </c>
      <c r="C8" s="23" t="s">
        <v>430</v>
      </c>
      <c r="D8" s="23" t="s">
        <v>431</v>
      </c>
      <c r="E8" s="23"/>
      <c r="F8" s="23"/>
      <c r="G8" s="23"/>
      <c r="H8" s="23"/>
      <c r="I8" s="23"/>
      <c r="J8" s="23"/>
      <c r="K8" s="23" t="s">
        <v>2</v>
      </c>
    </row>
    <row r="10" spans="1:27">
      <c r="A10" s="22" t="s">
        <v>432</v>
      </c>
      <c r="B10" s="22"/>
    </row>
    <row r="11" spans="1:27" ht="45" customHeight="1">
      <c r="A11" s="24"/>
      <c r="B11" s="24" t="s">
        <v>433</v>
      </c>
      <c r="C11" s="25" t="s">
        <v>434</v>
      </c>
      <c r="D11" s="4" t="s">
        <v>435</v>
      </c>
      <c r="E11" s="3"/>
      <c r="F11" s="3"/>
      <c r="G11" s="25"/>
      <c r="H11" s="26" t="s">
        <v>436</v>
      </c>
      <c r="I11" s="2">
        <v>1</v>
      </c>
      <c r="J11" s="1"/>
      <c r="K11" s="27">
        <f>ROUND(K24,2)</f>
        <v>0</v>
      </c>
      <c r="L11" s="25"/>
      <c r="M11" s="25"/>
      <c r="N11" s="25"/>
      <c r="O11" s="25"/>
      <c r="P11" s="25"/>
      <c r="Q11" s="25"/>
      <c r="R11" s="25"/>
      <c r="S11" s="25"/>
      <c r="T11" s="25"/>
      <c r="U11" s="25"/>
      <c r="V11" s="25"/>
      <c r="W11" s="25"/>
      <c r="X11" s="25"/>
      <c r="Y11" s="25"/>
      <c r="Z11" s="25"/>
      <c r="AA11" s="25"/>
    </row>
    <row r="12" spans="1:27">
      <c r="B12" s="20" t="s">
        <v>437</v>
      </c>
    </row>
    <row r="13" spans="1:27">
      <c r="B13" t="s">
        <v>438</v>
      </c>
      <c r="C13" t="s">
        <v>439</v>
      </c>
      <c r="D13" t="s">
        <v>440</v>
      </c>
      <c r="E13" s="28">
        <v>0.75</v>
      </c>
      <c r="F13" t="s">
        <v>441</v>
      </c>
      <c r="G13" t="s">
        <v>442</v>
      </c>
      <c r="H13" s="29">
        <v>0</v>
      </c>
      <c r="I13" t="s">
        <v>443</v>
      </c>
      <c r="J13" s="30">
        <f>ROUND(E13/I11* H13,2)</f>
        <v>0</v>
      </c>
      <c r="K13" s="31"/>
    </row>
    <row r="14" spans="1:27">
      <c r="D14" s="32" t="s">
        <v>444</v>
      </c>
      <c r="E14" s="31"/>
      <c r="H14" s="31"/>
      <c r="K14" s="29">
        <f>SUM(J13:J13)</f>
        <v>0</v>
      </c>
    </row>
    <row r="15" spans="1:27">
      <c r="B15" s="20" t="s">
        <v>445</v>
      </c>
      <c r="E15" s="31"/>
      <c r="H15" s="31"/>
      <c r="K15" s="31"/>
    </row>
    <row r="16" spans="1:27">
      <c r="B16" t="s">
        <v>446</v>
      </c>
      <c r="C16" t="s">
        <v>439</v>
      </c>
      <c r="D16" t="s">
        <v>447</v>
      </c>
      <c r="E16" s="28">
        <v>0.7</v>
      </c>
      <c r="F16" t="s">
        <v>441</v>
      </c>
      <c r="G16" t="s">
        <v>442</v>
      </c>
      <c r="H16" s="29">
        <v>0</v>
      </c>
      <c r="I16" t="s">
        <v>443</v>
      </c>
      <c r="J16" s="30">
        <f>ROUND(E16/I11* H16,2)</f>
        <v>0</v>
      </c>
      <c r="K16" s="31"/>
    </row>
    <row r="17" spans="1:27">
      <c r="D17" s="32" t="s">
        <v>448</v>
      </c>
      <c r="E17" s="31"/>
      <c r="H17" s="31"/>
      <c r="K17" s="29">
        <f>SUM(J16:J16)</f>
        <v>0</v>
      </c>
    </row>
    <row r="18" spans="1:27">
      <c r="B18" s="20" t="s">
        <v>449</v>
      </c>
      <c r="E18" s="31"/>
      <c r="H18" s="31"/>
      <c r="K18" s="31"/>
    </row>
    <row r="19" spans="1:27">
      <c r="B19" t="s">
        <v>450</v>
      </c>
      <c r="C19" t="s">
        <v>434</v>
      </c>
      <c r="D19" t="s">
        <v>451</v>
      </c>
      <c r="E19" s="28">
        <v>0.2</v>
      </c>
      <c r="G19" t="s">
        <v>442</v>
      </c>
      <c r="H19" s="29">
        <v>0</v>
      </c>
      <c r="I19" t="s">
        <v>443</v>
      </c>
      <c r="J19" s="30">
        <f>ROUND(E19* H19,2)</f>
        <v>0</v>
      </c>
      <c r="K19" s="31"/>
    </row>
    <row r="20" spans="1:27">
      <c r="B20" t="s">
        <v>452</v>
      </c>
      <c r="C20" t="s">
        <v>453</v>
      </c>
      <c r="D20" t="s">
        <v>454</v>
      </c>
      <c r="E20" s="28">
        <v>0.25</v>
      </c>
      <c r="G20" t="s">
        <v>442</v>
      </c>
      <c r="H20" s="29">
        <v>0</v>
      </c>
      <c r="I20" t="s">
        <v>443</v>
      </c>
      <c r="J20" s="30">
        <f>ROUND(E20* H20,2)</f>
        <v>0</v>
      </c>
      <c r="K20" s="31"/>
    </row>
    <row r="21" spans="1:27">
      <c r="B21" t="s">
        <v>455</v>
      </c>
      <c r="C21" t="s">
        <v>453</v>
      </c>
      <c r="D21" t="s">
        <v>456</v>
      </c>
      <c r="E21" s="28">
        <v>1.63</v>
      </c>
      <c r="G21" t="s">
        <v>442</v>
      </c>
      <c r="H21" s="29">
        <v>0</v>
      </c>
      <c r="I21" t="s">
        <v>443</v>
      </c>
      <c r="J21" s="30">
        <f>ROUND(E21* H21,2)</f>
        <v>0</v>
      </c>
      <c r="K21" s="31"/>
    </row>
    <row r="22" spans="1:27">
      <c r="D22" s="32" t="s">
        <v>457</v>
      </c>
      <c r="E22" s="31"/>
      <c r="H22" s="31"/>
      <c r="K22" s="29">
        <f>SUM(J19:J21)</f>
        <v>0</v>
      </c>
    </row>
    <row r="23" spans="1:27">
      <c r="D23" s="32" t="s">
        <v>458</v>
      </c>
      <c r="E23" s="31"/>
      <c r="H23" s="31"/>
      <c r="K23" s="33">
        <f>SUM(J12:J22)</f>
        <v>0</v>
      </c>
    </row>
    <row r="24" spans="1:27">
      <c r="D24" s="32" t="s">
        <v>459</v>
      </c>
      <c r="E24" s="31"/>
      <c r="H24" s="31"/>
      <c r="K24" s="33">
        <f>SUM(K23:K23)</f>
        <v>0</v>
      </c>
    </row>
    <row r="26" spans="1:27">
      <c r="A26" s="22" t="s">
        <v>460</v>
      </c>
      <c r="B26" s="22"/>
    </row>
    <row r="27" spans="1:27" ht="45" customHeight="1">
      <c r="A27" s="24" t="s">
        <v>461</v>
      </c>
      <c r="B27" s="24" t="s">
        <v>419</v>
      </c>
      <c r="C27" s="25" t="s">
        <v>65</v>
      </c>
      <c r="D27" s="4" t="s">
        <v>420</v>
      </c>
      <c r="E27" s="3"/>
      <c r="F27" s="3"/>
      <c r="G27" s="25"/>
      <c r="H27" s="26" t="s">
        <v>436</v>
      </c>
      <c r="I27" s="2">
        <v>1</v>
      </c>
      <c r="J27" s="1"/>
      <c r="K27" s="27">
        <v>0</v>
      </c>
      <c r="L27" s="25"/>
      <c r="M27" s="25"/>
      <c r="N27" s="25"/>
      <c r="O27" s="25"/>
      <c r="P27" s="25"/>
      <c r="Q27" s="25"/>
      <c r="R27" s="25"/>
      <c r="S27" s="25"/>
      <c r="T27" s="25"/>
      <c r="U27" s="25"/>
      <c r="V27" s="25"/>
      <c r="W27" s="25"/>
      <c r="X27" s="25"/>
      <c r="Y27" s="25"/>
      <c r="Z27" s="25"/>
      <c r="AA27" s="25"/>
    </row>
    <row r="28" spans="1:27" ht="45" customHeight="1">
      <c r="A28" s="24" t="s">
        <v>462</v>
      </c>
      <c r="B28" s="24" t="s">
        <v>189</v>
      </c>
      <c r="C28" s="25" t="s">
        <v>190</v>
      </c>
      <c r="D28" s="4" t="s">
        <v>191</v>
      </c>
      <c r="E28" s="3"/>
      <c r="F28" s="3"/>
      <c r="G28" s="25"/>
      <c r="H28" s="26" t="s">
        <v>436</v>
      </c>
      <c r="I28" s="2">
        <v>1</v>
      </c>
      <c r="J28" s="1"/>
      <c r="K28" s="27">
        <f>ROUND(K42,2)</f>
        <v>0</v>
      </c>
      <c r="L28" s="25"/>
      <c r="M28" s="25"/>
      <c r="N28" s="25"/>
      <c r="O28" s="25"/>
      <c r="P28" s="25"/>
      <c r="Q28" s="25"/>
      <c r="R28" s="25"/>
      <c r="S28" s="25"/>
      <c r="T28" s="25"/>
      <c r="U28" s="25"/>
      <c r="V28" s="25"/>
      <c r="W28" s="25"/>
      <c r="X28" s="25"/>
      <c r="Y28" s="25"/>
      <c r="Z28" s="25"/>
      <c r="AA28" s="25"/>
    </row>
    <row r="29" spans="1:27">
      <c r="B29" s="20" t="s">
        <v>437</v>
      </c>
    </row>
    <row r="30" spans="1:27">
      <c r="B30" t="s">
        <v>463</v>
      </c>
      <c r="C30" t="s">
        <v>439</v>
      </c>
      <c r="D30" t="s">
        <v>464</v>
      </c>
      <c r="E30" s="28">
        <v>1.4E-2</v>
      </c>
      <c r="F30" t="s">
        <v>441</v>
      </c>
      <c r="G30" t="s">
        <v>442</v>
      </c>
      <c r="H30" s="29">
        <v>0</v>
      </c>
      <c r="I30" t="s">
        <v>443</v>
      </c>
      <c r="J30" s="30">
        <f>ROUND(E30/I28* H30,2)</f>
        <v>0</v>
      </c>
      <c r="K30" s="31"/>
    </row>
    <row r="31" spans="1:27">
      <c r="B31" t="s">
        <v>465</v>
      </c>
      <c r="C31" t="s">
        <v>439</v>
      </c>
      <c r="D31" t="s">
        <v>466</v>
      </c>
      <c r="E31" s="28">
        <v>8.0000000000000002E-3</v>
      </c>
      <c r="F31" t="s">
        <v>441</v>
      </c>
      <c r="G31" t="s">
        <v>442</v>
      </c>
      <c r="H31" s="29">
        <v>0</v>
      </c>
      <c r="I31" t="s">
        <v>443</v>
      </c>
      <c r="J31" s="30">
        <f>ROUND(E31/I28* H31,2)</f>
        <v>0</v>
      </c>
      <c r="K31" s="31"/>
    </row>
    <row r="32" spans="1:27">
      <c r="D32" s="32" t="s">
        <v>444</v>
      </c>
      <c r="E32" s="31"/>
      <c r="H32" s="31"/>
      <c r="K32" s="29">
        <f>SUM(J30:J31)</f>
        <v>0</v>
      </c>
    </row>
    <row r="33" spans="1:27">
      <c r="B33" s="20" t="s">
        <v>445</v>
      </c>
      <c r="E33" s="31"/>
      <c r="H33" s="31"/>
      <c r="K33" s="31"/>
    </row>
    <row r="34" spans="1:27">
      <c r="B34" t="s">
        <v>467</v>
      </c>
      <c r="C34" t="s">
        <v>439</v>
      </c>
      <c r="D34" t="s">
        <v>468</v>
      </c>
      <c r="E34" s="28">
        <v>1.4E-2</v>
      </c>
      <c r="F34" t="s">
        <v>441</v>
      </c>
      <c r="G34" t="s">
        <v>442</v>
      </c>
      <c r="H34" s="29">
        <v>0</v>
      </c>
      <c r="I34" t="s">
        <v>443</v>
      </c>
      <c r="J34" s="30">
        <f>ROUND(E34/I28* H34,2)</f>
        <v>0</v>
      </c>
      <c r="K34" s="31"/>
    </row>
    <row r="35" spans="1:27">
      <c r="D35" s="32" t="s">
        <v>448</v>
      </c>
      <c r="E35" s="31"/>
      <c r="H35" s="31"/>
      <c r="K35" s="29">
        <f>SUM(J34:J34)</f>
        <v>0</v>
      </c>
    </row>
    <row r="36" spans="1:27">
      <c r="B36" s="20" t="s">
        <v>449</v>
      </c>
      <c r="E36" s="31"/>
      <c r="H36" s="31"/>
      <c r="K36" s="31"/>
    </row>
    <row r="37" spans="1:27">
      <c r="B37" t="s">
        <v>469</v>
      </c>
      <c r="C37" t="s">
        <v>190</v>
      </c>
      <c r="D37" t="s">
        <v>470</v>
      </c>
      <c r="E37" s="28">
        <v>1</v>
      </c>
      <c r="G37" t="s">
        <v>442</v>
      </c>
      <c r="H37" s="29">
        <v>0</v>
      </c>
      <c r="I37" t="s">
        <v>443</v>
      </c>
      <c r="J37" s="30">
        <f>ROUND(E37* H37,2)</f>
        <v>0</v>
      </c>
      <c r="K37" s="31"/>
    </row>
    <row r="38" spans="1:27">
      <c r="D38" s="32" t="s">
        <v>457</v>
      </c>
      <c r="E38" s="31"/>
      <c r="H38" s="31"/>
      <c r="K38" s="29">
        <f>SUM(J37:J37)</f>
        <v>0</v>
      </c>
    </row>
    <row r="39" spans="1:27">
      <c r="E39" s="31"/>
      <c r="H39" s="31"/>
      <c r="K39" s="31"/>
    </row>
    <row r="40" spans="1:27">
      <c r="D40" s="32" t="s">
        <v>471</v>
      </c>
      <c r="E40" s="31"/>
      <c r="H40" s="31">
        <v>2.5</v>
      </c>
      <c r="I40" t="s">
        <v>472</v>
      </c>
      <c r="J40">
        <f>ROUND(H40/100*K32,2)</f>
        <v>0</v>
      </c>
      <c r="K40" s="31"/>
    </row>
    <row r="41" spans="1:27">
      <c r="D41" s="32" t="s">
        <v>458</v>
      </c>
      <c r="E41" s="31"/>
      <c r="H41" s="31"/>
      <c r="K41" s="33">
        <f>SUM(J29:J40)</f>
        <v>0</v>
      </c>
    </row>
    <row r="42" spans="1:27">
      <c r="D42" s="32" t="s">
        <v>459</v>
      </c>
      <c r="E42" s="31"/>
      <c r="H42" s="31"/>
      <c r="K42" s="33">
        <f>SUM(K41:K41)</f>
        <v>0</v>
      </c>
    </row>
    <row r="44" spans="1:27" ht="45" customHeight="1">
      <c r="A44" s="24" t="s">
        <v>473</v>
      </c>
      <c r="B44" s="24" t="s">
        <v>90</v>
      </c>
      <c r="C44" s="25" t="s">
        <v>23</v>
      </c>
      <c r="D44" s="4" t="s">
        <v>91</v>
      </c>
      <c r="E44" s="3"/>
      <c r="F44" s="3"/>
      <c r="G44" s="25"/>
      <c r="H44" s="26" t="s">
        <v>436</v>
      </c>
      <c r="I44" s="2">
        <v>1</v>
      </c>
      <c r="J44" s="1"/>
      <c r="K44" s="27">
        <f>ROUND(K54,2)</f>
        <v>0</v>
      </c>
      <c r="L44" s="25"/>
      <c r="M44" s="25"/>
      <c r="N44" s="25"/>
      <c r="O44" s="25"/>
      <c r="P44" s="25"/>
      <c r="Q44" s="25"/>
      <c r="R44" s="25"/>
      <c r="S44" s="25"/>
      <c r="T44" s="25"/>
      <c r="U44" s="25"/>
      <c r="V44" s="25"/>
      <c r="W44" s="25"/>
      <c r="X44" s="25"/>
      <c r="Y44" s="25"/>
      <c r="Z44" s="25"/>
      <c r="AA44" s="25"/>
    </row>
    <row r="45" spans="1:27">
      <c r="B45" s="20" t="s">
        <v>437</v>
      </c>
    </row>
    <row r="46" spans="1:27">
      <c r="B46" t="s">
        <v>474</v>
      </c>
      <c r="C46" t="s">
        <v>439</v>
      </c>
      <c r="D46" t="s">
        <v>475</v>
      </c>
      <c r="E46" s="28">
        <v>0.1</v>
      </c>
      <c r="F46" t="s">
        <v>441</v>
      </c>
      <c r="G46" t="s">
        <v>442</v>
      </c>
      <c r="H46" s="29">
        <v>0</v>
      </c>
      <c r="I46" t="s">
        <v>443</v>
      </c>
      <c r="J46" s="30">
        <f>ROUND(E46/I44* H46,2)</f>
        <v>0</v>
      </c>
      <c r="K46" s="31"/>
    </row>
    <row r="47" spans="1:27">
      <c r="B47" t="s">
        <v>476</v>
      </c>
      <c r="C47" t="s">
        <v>439</v>
      </c>
      <c r="D47" t="s">
        <v>477</v>
      </c>
      <c r="E47" s="28">
        <v>0.1</v>
      </c>
      <c r="F47" t="s">
        <v>441</v>
      </c>
      <c r="G47" t="s">
        <v>442</v>
      </c>
      <c r="H47" s="29">
        <v>0</v>
      </c>
      <c r="I47" t="s">
        <v>443</v>
      </c>
      <c r="J47" s="30">
        <f>ROUND(E47/I44* H47,2)</f>
        <v>0</v>
      </c>
      <c r="K47" s="31"/>
    </row>
    <row r="48" spans="1:27">
      <c r="D48" s="32" t="s">
        <v>444</v>
      </c>
      <c r="E48" s="31"/>
      <c r="H48" s="31"/>
      <c r="K48" s="29">
        <f>SUM(J46:J47)</f>
        <v>0</v>
      </c>
    </row>
    <row r="49" spans="1:27">
      <c r="B49" s="20" t="s">
        <v>449</v>
      </c>
      <c r="E49" s="31"/>
      <c r="H49" s="31"/>
      <c r="K49" s="31"/>
    </row>
    <row r="50" spans="1:27">
      <c r="B50" t="s">
        <v>478</v>
      </c>
      <c r="C50" t="s">
        <v>23</v>
      </c>
      <c r="D50" t="s">
        <v>479</v>
      </c>
      <c r="E50" s="28">
        <v>1</v>
      </c>
      <c r="G50" t="s">
        <v>442</v>
      </c>
      <c r="H50" s="29">
        <v>0</v>
      </c>
      <c r="I50" t="s">
        <v>443</v>
      </c>
      <c r="J50" s="30">
        <f>ROUND(E50* H50,2)</f>
        <v>0</v>
      </c>
      <c r="K50" s="31"/>
    </row>
    <row r="51" spans="1:27">
      <c r="B51" t="s">
        <v>480</v>
      </c>
      <c r="C51" t="s">
        <v>23</v>
      </c>
      <c r="D51" t="s">
        <v>481</v>
      </c>
      <c r="E51" s="28">
        <v>4</v>
      </c>
      <c r="G51" t="s">
        <v>442</v>
      </c>
      <c r="H51" s="29">
        <v>0</v>
      </c>
      <c r="I51" t="s">
        <v>443</v>
      </c>
      <c r="J51" s="30">
        <f>ROUND(E51* H51,2)</f>
        <v>0</v>
      </c>
      <c r="K51" s="31"/>
    </row>
    <row r="52" spans="1:27">
      <c r="D52" s="32" t="s">
        <v>457</v>
      </c>
      <c r="E52" s="31"/>
      <c r="H52" s="31"/>
      <c r="K52" s="29">
        <f>SUM(J50:J51)</f>
        <v>0</v>
      </c>
    </row>
    <row r="53" spans="1:27">
      <c r="D53" s="32" t="s">
        <v>458</v>
      </c>
      <c r="E53" s="31"/>
      <c r="H53" s="31"/>
      <c r="K53" s="33">
        <f>SUM(J45:J52)</f>
        <v>0</v>
      </c>
    </row>
    <row r="54" spans="1:27">
      <c r="D54" s="32" t="s">
        <v>459</v>
      </c>
      <c r="E54" s="31"/>
      <c r="H54" s="31"/>
      <c r="K54" s="33">
        <f>SUM(K53:K53)</f>
        <v>0</v>
      </c>
    </row>
    <row r="56" spans="1:27" ht="45" customHeight="1">
      <c r="A56" s="24" t="s">
        <v>482</v>
      </c>
      <c r="B56" s="24" t="s">
        <v>367</v>
      </c>
      <c r="C56" s="25" t="s">
        <v>14</v>
      </c>
      <c r="D56" s="4" t="s">
        <v>368</v>
      </c>
      <c r="E56" s="3"/>
      <c r="F56" s="3"/>
      <c r="G56" s="25"/>
      <c r="H56" s="26" t="s">
        <v>436</v>
      </c>
      <c r="I56" s="2">
        <v>1</v>
      </c>
      <c r="J56" s="1"/>
      <c r="K56" s="27">
        <f>ROUND(K66,2)</f>
        <v>0</v>
      </c>
      <c r="L56" s="25"/>
      <c r="M56" s="25"/>
      <c r="N56" s="25"/>
      <c r="O56" s="25"/>
      <c r="P56" s="25"/>
      <c r="Q56" s="25"/>
      <c r="R56" s="25"/>
      <c r="S56" s="25"/>
      <c r="T56" s="25"/>
      <c r="U56" s="25"/>
      <c r="V56" s="25"/>
      <c r="W56" s="25"/>
      <c r="X56" s="25"/>
      <c r="Y56" s="25"/>
      <c r="Z56" s="25"/>
      <c r="AA56" s="25"/>
    </row>
    <row r="57" spans="1:27">
      <c r="B57" s="20" t="s">
        <v>437</v>
      </c>
    </row>
    <row r="58" spans="1:27">
      <c r="B58" t="s">
        <v>483</v>
      </c>
      <c r="C58" t="s">
        <v>439</v>
      </c>
      <c r="D58" t="s">
        <v>484</v>
      </c>
      <c r="E58" s="28">
        <v>1.4999999999999999E-2</v>
      </c>
      <c r="F58" t="s">
        <v>441</v>
      </c>
      <c r="G58" t="s">
        <v>442</v>
      </c>
      <c r="H58" s="29">
        <v>0</v>
      </c>
      <c r="I58" t="s">
        <v>443</v>
      </c>
      <c r="J58" s="30">
        <f>ROUND(E58/I56* H58,2)</f>
        <v>0</v>
      </c>
      <c r="K58" s="31"/>
    </row>
    <row r="59" spans="1:27">
      <c r="B59" t="s">
        <v>485</v>
      </c>
      <c r="C59" t="s">
        <v>439</v>
      </c>
      <c r="D59" t="s">
        <v>486</v>
      </c>
      <c r="E59" s="28">
        <v>0.125</v>
      </c>
      <c r="F59" t="s">
        <v>441</v>
      </c>
      <c r="G59" t="s">
        <v>442</v>
      </c>
      <c r="H59" s="29">
        <v>0</v>
      </c>
      <c r="I59" t="s">
        <v>443</v>
      </c>
      <c r="J59" s="30">
        <f>ROUND(E59/I56* H59,2)</f>
        <v>0</v>
      </c>
      <c r="K59" s="31"/>
    </row>
    <row r="60" spans="1:27">
      <c r="D60" s="32" t="s">
        <v>444</v>
      </c>
      <c r="E60" s="31"/>
      <c r="H60" s="31"/>
      <c r="K60" s="29">
        <f>SUM(J58:J59)</f>
        <v>0</v>
      </c>
    </row>
    <row r="61" spans="1:27">
      <c r="B61" s="20" t="s">
        <v>449</v>
      </c>
      <c r="E61" s="31"/>
      <c r="H61" s="31"/>
      <c r="K61" s="31"/>
    </row>
    <row r="62" spans="1:27">
      <c r="B62" t="s">
        <v>487</v>
      </c>
      <c r="C62" t="s">
        <v>190</v>
      </c>
      <c r="D62" t="s">
        <v>488</v>
      </c>
      <c r="E62" s="28">
        <v>3.0599999999999999E-2</v>
      </c>
      <c r="G62" t="s">
        <v>442</v>
      </c>
      <c r="H62" s="29">
        <v>0</v>
      </c>
      <c r="I62" t="s">
        <v>443</v>
      </c>
      <c r="J62" s="30">
        <f>ROUND(E62* H62,2)</f>
        <v>0</v>
      </c>
      <c r="K62" s="31"/>
    </row>
    <row r="63" spans="1:27">
      <c r="B63" t="s">
        <v>489</v>
      </c>
      <c r="C63" t="s">
        <v>190</v>
      </c>
      <c r="D63" t="s">
        <v>490</v>
      </c>
      <c r="E63" s="28">
        <v>4.0800000000000003E-2</v>
      </c>
      <c r="G63" t="s">
        <v>442</v>
      </c>
      <c r="H63" s="29">
        <v>0</v>
      </c>
      <c r="I63" t="s">
        <v>443</v>
      </c>
      <c r="J63" s="30">
        <f>ROUND(E63* H63,2)</f>
        <v>0</v>
      </c>
      <c r="K63" s="31"/>
    </row>
    <row r="64" spans="1:27">
      <c r="D64" s="32" t="s">
        <v>457</v>
      </c>
      <c r="E64" s="31"/>
      <c r="H64" s="31"/>
      <c r="K64" s="29">
        <f>SUM(J62:J63)</f>
        <v>0</v>
      </c>
    </row>
    <row r="65" spans="1:27">
      <c r="D65" s="32" t="s">
        <v>458</v>
      </c>
      <c r="E65" s="31"/>
      <c r="H65" s="31"/>
      <c r="K65" s="33">
        <f>SUM(J57:J64)</f>
        <v>0</v>
      </c>
    </row>
    <row r="66" spans="1:27">
      <c r="D66" s="32" t="s">
        <v>459</v>
      </c>
      <c r="E66" s="31"/>
      <c r="H66" s="31"/>
      <c r="K66" s="33">
        <f>SUM(K65:K65)</f>
        <v>0</v>
      </c>
    </row>
    <row r="68" spans="1:27" ht="45" customHeight="1">
      <c r="A68" s="24" t="s">
        <v>491</v>
      </c>
      <c r="B68" s="24" t="s">
        <v>369</v>
      </c>
      <c r="C68" s="25" t="s">
        <v>23</v>
      </c>
      <c r="D68" s="4" t="s">
        <v>370</v>
      </c>
      <c r="E68" s="3"/>
      <c r="F68" s="3"/>
      <c r="G68" s="25"/>
      <c r="H68" s="26" t="s">
        <v>436</v>
      </c>
      <c r="I68" s="2">
        <v>1</v>
      </c>
      <c r="J68" s="1"/>
      <c r="K68" s="27">
        <f>ROUND(K78,2)</f>
        <v>0</v>
      </c>
      <c r="L68" s="25"/>
      <c r="M68" s="25"/>
      <c r="N68" s="25"/>
      <c r="O68" s="25"/>
      <c r="P68" s="25"/>
      <c r="Q68" s="25"/>
      <c r="R68" s="25"/>
      <c r="S68" s="25"/>
      <c r="T68" s="25"/>
      <c r="U68" s="25"/>
      <c r="V68" s="25"/>
      <c r="W68" s="25"/>
      <c r="X68" s="25"/>
      <c r="Y68" s="25"/>
      <c r="Z68" s="25"/>
      <c r="AA68" s="25"/>
    </row>
    <row r="69" spans="1:27">
      <c r="B69" s="20" t="s">
        <v>437</v>
      </c>
    </row>
    <row r="70" spans="1:27">
      <c r="B70" t="s">
        <v>492</v>
      </c>
      <c r="C70" t="s">
        <v>439</v>
      </c>
      <c r="D70" t="s">
        <v>493</v>
      </c>
      <c r="E70" s="28">
        <v>0.15</v>
      </c>
      <c r="F70" t="s">
        <v>441</v>
      </c>
      <c r="G70" t="s">
        <v>442</v>
      </c>
      <c r="H70" s="29">
        <v>0</v>
      </c>
      <c r="I70" t="s">
        <v>443</v>
      </c>
      <c r="J70" s="30">
        <f>ROUND(E70/I68* H70,2)</f>
        <v>0</v>
      </c>
      <c r="K70" s="31"/>
    </row>
    <row r="71" spans="1:27">
      <c r="B71" t="s">
        <v>494</v>
      </c>
      <c r="C71" t="s">
        <v>439</v>
      </c>
      <c r="D71" t="s">
        <v>495</v>
      </c>
      <c r="E71" s="28">
        <v>0.15</v>
      </c>
      <c r="F71" t="s">
        <v>441</v>
      </c>
      <c r="G71" t="s">
        <v>442</v>
      </c>
      <c r="H71" s="29">
        <v>0</v>
      </c>
      <c r="I71" t="s">
        <v>443</v>
      </c>
      <c r="J71" s="30">
        <f>ROUND(E71/I68* H71,2)</f>
        <v>0</v>
      </c>
      <c r="K71" s="31"/>
    </row>
    <row r="72" spans="1:27">
      <c r="D72" s="32" t="s">
        <v>444</v>
      </c>
      <c r="E72" s="31"/>
      <c r="H72" s="31"/>
      <c r="K72" s="29">
        <f>SUM(J70:J71)</f>
        <v>0</v>
      </c>
    </row>
    <row r="73" spans="1:27">
      <c r="B73" s="20" t="s">
        <v>449</v>
      </c>
      <c r="E73" s="31"/>
      <c r="H73" s="31"/>
      <c r="K73" s="31"/>
    </row>
    <row r="74" spans="1:27">
      <c r="B74" t="s">
        <v>496</v>
      </c>
      <c r="C74" t="s">
        <v>23</v>
      </c>
      <c r="D74" t="s">
        <v>497</v>
      </c>
      <c r="E74" s="28">
        <v>1</v>
      </c>
      <c r="G74" t="s">
        <v>442</v>
      </c>
      <c r="H74" s="29">
        <v>0</v>
      </c>
      <c r="I74" t="s">
        <v>443</v>
      </c>
      <c r="J74" s="30">
        <f>ROUND(E74* H74,2)</f>
        <v>0</v>
      </c>
      <c r="K74" s="31"/>
    </row>
    <row r="75" spans="1:27">
      <c r="B75" t="s">
        <v>480</v>
      </c>
      <c r="C75" t="s">
        <v>23</v>
      </c>
      <c r="D75" t="s">
        <v>481</v>
      </c>
      <c r="E75" s="28">
        <v>2</v>
      </c>
      <c r="G75" t="s">
        <v>442</v>
      </c>
      <c r="H75" s="29">
        <v>0</v>
      </c>
      <c r="I75" t="s">
        <v>443</v>
      </c>
      <c r="J75" s="30">
        <f>ROUND(E75* H75,2)</f>
        <v>0</v>
      </c>
      <c r="K75" s="31"/>
    </row>
    <row r="76" spans="1:27">
      <c r="D76" s="32" t="s">
        <v>457</v>
      </c>
      <c r="E76" s="31"/>
      <c r="H76" s="31"/>
      <c r="K76" s="29">
        <f>SUM(J74:J75)</f>
        <v>0</v>
      </c>
    </row>
    <row r="77" spans="1:27">
      <c r="D77" s="32" t="s">
        <v>458</v>
      </c>
      <c r="E77" s="31"/>
      <c r="H77" s="31"/>
      <c r="K77" s="33">
        <f>SUM(J69:J76)</f>
        <v>0</v>
      </c>
    </row>
    <row r="78" spans="1:27">
      <c r="D78" s="32" t="s">
        <v>459</v>
      </c>
      <c r="E78" s="31"/>
      <c r="H78" s="31"/>
      <c r="K78" s="33">
        <f>SUM(K77:K77)</f>
        <v>0</v>
      </c>
    </row>
    <row r="80" spans="1:27" ht="45" customHeight="1">
      <c r="A80" s="24" t="s">
        <v>498</v>
      </c>
      <c r="B80" s="24" t="s">
        <v>74</v>
      </c>
      <c r="C80" s="25" t="s">
        <v>14</v>
      </c>
      <c r="D80" s="4" t="s">
        <v>75</v>
      </c>
      <c r="E80" s="3"/>
      <c r="F80" s="3"/>
      <c r="G80" s="25"/>
      <c r="H80" s="26" t="s">
        <v>436</v>
      </c>
      <c r="I80" s="2">
        <v>1</v>
      </c>
      <c r="J80" s="1"/>
      <c r="K80" s="27">
        <f>ROUND(K91,2)</f>
        <v>0</v>
      </c>
      <c r="L80" s="25"/>
      <c r="M80" s="25"/>
      <c r="N80" s="25"/>
      <c r="O80" s="25"/>
      <c r="P80" s="25"/>
      <c r="Q80" s="25"/>
      <c r="R80" s="25"/>
      <c r="S80" s="25"/>
      <c r="T80" s="25"/>
      <c r="U80" s="25"/>
      <c r="V80" s="25"/>
      <c r="W80" s="25"/>
      <c r="X80" s="25"/>
      <c r="Y80" s="25"/>
      <c r="Z80" s="25"/>
      <c r="AA80" s="25"/>
    </row>
    <row r="81" spans="1:27">
      <c r="B81" s="20" t="s">
        <v>437</v>
      </c>
    </row>
    <row r="82" spans="1:27">
      <c r="B82" t="s">
        <v>499</v>
      </c>
      <c r="C82" t="s">
        <v>439</v>
      </c>
      <c r="D82" t="s">
        <v>500</v>
      </c>
      <c r="E82" s="28">
        <v>0.36</v>
      </c>
      <c r="F82" t="s">
        <v>441</v>
      </c>
      <c r="G82" t="s">
        <v>442</v>
      </c>
      <c r="H82" s="29">
        <v>0</v>
      </c>
      <c r="I82" t="s">
        <v>443</v>
      </c>
      <c r="J82" s="30">
        <f>ROUND(E82/I80* H82,2)</f>
        <v>0</v>
      </c>
      <c r="K82" s="31"/>
    </row>
    <row r="83" spans="1:27">
      <c r="B83" t="s">
        <v>501</v>
      </c>
      <c r="C83" t="s">
        <v>439</v>
      </c>
      <c r="D83" t="s">
        <v>502</v>
      </c>
      <c r="E83" s="28">
        <v>0.18</v>
      </c>
      <c r="F83" t="s">
        <v>441</v>
      </c>
      <c r="G83" t="s">
        <v>442</v>
      </c>
      <c r="H83" s="29">
        <v>0</v>
      </c>
      <c r="I83" t="s">
        <v>443</v>
      </c>
      <c r="J83" s="30">
        <f>ROUND(E83/I80* H83,2)</f>
        <v>0</v>
      </c>
      <c r="K83" s="31"/>
    </row>
    <row r="84" spans="1:27">
      <c r="D84" s="32" t="s">
        <v>444</v>
      </c>
      <c r="E84" s="31"/>
      <c r="H84" s="31"/>
      <c r="K84" s="29">
        <f>SUM(J82:J83)</f>
        <v>0</v>
      </c>
    </row>
    <row r="85" spans="1:27">
      <c r="B85" s="20" t="s">
        <v>449</v>
      </c>
      <c r="E85" s="31"/>
      <c r="H85" s="31"/>
      <c r="K85" s="31"/>
    </row>
    <row r="86" spans="1:27">
      <c r="B86" t="s">
        <v>503</v>
      </c>
      <c r="C86" t="s">
        <v>23</v>
      </c>
      <c r="D86" t="s">
        <v>504</v>
      </c>
      <c r="E86" s="28">
        <v>1</v>
      </c>
      <c r="G86" t="s">
        <v>442</v>
      </c>
      <c r="H86" s="29">
        <v>0</v>
      </c>
      <c r="I86" t="s">
        <v>443</v>
      </c>
      <c r="J86" s="30">
        <f>ROUND(E86* H86,2)</f>
        <v>0</v>
      </c>
      <c r="K86" s="31"/>
    </row>
    <row r="87" spans="1:27">
      <c r="B87" t="s">
        <v>505</v>
      </c>
      <c r="C87" t="s">
        <v>23</v>
      </c>
      <c r="D87" t="s">
        <v>506</v>
      </c>
      <c r="E87" s="28">
        <v>1</v>
      </c>
      <c r="G87" t="s">
        <v>442</v>
      </c>
      <c r="H87" s="29">
        <v>0</v>
      </c>
      <c r="I87" t="s">
        <v>443</v>
      </c>
      <c r="J87" s="30">
        <f>ROUND(E87* H87,2)</f>
        <v>0</v>
      </c>
      <c r="K87" s="31"/>
    </row>
    <row r="88" spans="1:27">
      <c r="B88" t="s">
        <v>507</v>
      </c>
      <c r="C88" t="s">
        <v>14</v>
      </c>
      <c r="D88" t="s">
        <v>508</v>
      </c>
      <c r="E88" s="28">
        <v>1.25</v>
      </c>
      <c r="G88" t="s">
        <v>442</v>
      </c>
      <c r="H88" s="29">
        <v>0</v>
      </c>
      <c r="I88" t="s">
        <v>443</v>
      </c>
      <c r="J88" s="30">
        <f>ROUND(E88* H88,2)</f>
        <v>0</v>
      </c>
      <c r="K88" s="31"/>
    </row>
    <row r="89" spans="1:27">
      <c r="D89" s="32" t="s">
        <v>457</v>
      </c>
      <c r="E89" s="31"/>
      <c r="H89" s="31"/>
      <c r="K89" s="29">
        <f>SUM(J86:J88)</f>
        <v>0</v>
      </c>
    </row>
    <row r="90" spans="1:27">
      <c r="D90" s="32" t="s">
        <v>458</v>
      </c>
      <c r="E90" s="31"/>
      <c r="H90" s="31"/>
      <c r="K90" s="33">
        <f>SUM(J81:J89)</f>
        <v>0</v>
      </c>
    </row>
    <row r="91" spans="1:27">
      <c r="D91" s="32" t="s">
        <v>459</v>
      </c>
      <c r="E91" s="31"/>
      <c r="H91" s="31"/>
      <c r="K91" s="33">
        <f>SUM(K90:K90)</f>
        <v>0</v>
      </c>
    </row>
    <row r="93" spans="1:27" ht="45" customHeight="1">
      <c r="A93" s="24" t="s">
        <v>509</v>
      </c>
      <c r="B93" s="24" t="s">
        <v>76</v>
      </c>
      <c r="C93" s="25" t="s">
        <v>14</v>
      </c>
      <c r="D93" s="4" t="s">
        <v>77</v>
      </c>
      <c r="E93" s="3"/>
      <c r="F93" s="3"/>
      <c r="G93" s="25"/>
      <c r="H93" s="26" t="s">
        <v>436</v>
      </c>
      <c r="I93" s="2">
        <v>1</v>
      </c>
      <c r="J93" s="1"/>
      <c r="K93" s="27">
        <f>ROUND(K104,2)</f>
        <v>0</v>
      </c>
      <c r="L93" s="25"/>
      <c r="M93" s="25"/>
      <c r="N93" s="25"/>
      <c r="O93" s="25"/>
      <c r="P93" s="25"/>
      <c r="Q93" s="25"/>
      <c r="R93" s="25"/>
      <c r="S93" s="25"/>
      <c r="T93" s="25"/>
      <c r="U93" s="25"/>
      <c r="V93" s="25"/>
      <c r="W93" s="25"/>
      <c r="X93" s="25"/>
      <c r="Y93" s="25"/>
      <c r="Z93" s="25"/>
      <c r="AA93" s="25"/>
    </row>
    <row r="94" spans="1:27">
      <c r="B94" s="20" t="s">
        <v>437</v>
      </c>
    </row>
    <row r="95" spans="1:27">
      <c r="B95" t="s">
        <v>501</v>
      </c>
      <c r="C95" t="s">
        <v>439</v>
      </c>
      <c r="D95" t="s">
        <v>502</v>
      </c>
      <c r="E95" s="28">
        <v>0.18</v>
      </c>
      <c r="F95" t="s">
        <v>441</v>
      </c>
      <c r="G95" t="s">
        <v>442</v>
      </c>
      <c r="H95" s="29">
        <v>0</v>
      </c>
      <c r="I95" t="s">
        <v>443</v>
      </c>
      <c r="J95" s="30">
        <f>ROUND(E95/I93* H95,2)</f>
        <v>0</v>
      </c>
      <c r="K95" s="31"/>
    </row>
    <row r="96" spans="1:27">
      <c r="B96" t="s">
        <v>499</v>
      </c>
      <c r="C96" t="s">
        <v>439</v>
      </c>
      <c r="D96" t="s">
        <v>500</v>
      </c>
      <c r="E96" s="28">
        <v>0.36</v>
      </c>
      <c r="F96" t="s">
        <v>441</v>
      </c>
      <c r="G96" t="s">
        <v>442</v>
      </c>
      <c r="H96" s="29">
        <v>0</v>
      </c>
      <c r="I96" t="s">
        <v>443</v>
      </c>
      <c r="J96" s="30">
        <f>ROUND(E96/I93* H96,2)</f>
        <v>0</v>
      </c>
      <c r="K96" s="31"/>
    </row>
    <row r="97" spans="1:27">
      <c r="D97" s="32" t="s">
        <v>444</v>
      </c>
      <c r="E97" s="31"/>
      <c r="H97" s="31"/>
      <c r="K97" s="29">
        <f>SUM(J95:J96)</f>
        <v>0</v>
      </c>
    </row>
    <row r="98" spans="1:27">
      <c r="B98" s="20" t="s">
        <v>449</v>
      </c>
      <c r="E98" s="31"/>
      <c r="H98" s="31"/>
      <c r="K98" s="31"/>
    </row>
    <row r="99" spans="1:27">
      <c r="B99" t="s">
        <v>510</v>
      </c>
      <c r="C99" t="s">
        <v>23</v>
      </c>
      <c r="D99" t="s">
        <v>511</v>
      </c>
      <c r="E99" s="28">
        <v>1</v>
      </c>
      <c r="G99" t="s">
        <v>442</v>
      </c>
      <c r="H99" s="29">
        <v>0</v>
      </c>
      <c r="I99" t="s">
        <v>443</v>
      </c>
      <c r="J99" s="30">
        <f>ROUND(E99* H99,2)</f>
        <v>0</v>
      </c>
      <c r="K99" s="31"/>
    </row>
    <row r="100" spans="1:27">
      <c r="B100" t="s">
        <v>512</v>
      </c>
      <c r="C100" t="s">
        <v>23</v>
      </c>
      <c r="D100" t="s">
        <v>513</v>
      </c>
      <c r="E100" s="28">
        <v>1</v>
      </c>
      <c r="G100" t="s">
        <v>442</v>
      </c>
      <c r="H100" s="29">
        <v>0</v>
      </c>
      <c r="I100" t="s">
        <v>443</v>
      </c>
      <c r="J100" s="30">
        <f>ROUND(E100* H100,2)</f>
        <v>0</v>
      </c>
      <c r="K100" s="31"/>
    </row>
    <row r="101" spans="1:27">
      <c r="B101" t="s">
        <v>514</v>
      </c>
      <c r="C101" t="s">
        <v>14</v>
      </c>
      <c r="D101" t="s">
        <v>515</v>
      </c>
      <c r="E101" s="28">
        <v>1.25</v>
      </c>
      <c r="G101" t="s">
        <v>442</v>
      </c>
      <c r="H101" s="29">
        <v>0</v>
      </c>
      <c r="I101" t="s">
        <v>443</v>
      </c>
      <c r="J101" s="30">
        <f>ROUND(E101* H101,2)</f>
        <v>0</v>
      </c>
      <c r="K101" s="31"/>
    </row>
    <row r="102" spans="1:27">
      <c r="D102" s="32" t="s">
        <v>457</v>
      </c>
      <c r="E102" s="31"/>
      <c r="H102" s="31"/>
      <c r="K102" s="29">
        <f>SUM(J99:J101)</f>
        <v>0</v>
      </c>
    </row>
    <row r="103" spans="1:27">
      <c r="D103" s="32" t="s">
        <v>458</v>
      </c>
      <c r="E103" s="31"/>
      <c r="H103" s="31"/>
      <c r="K103" s="33">
        <f>SUM(J94:J102)</f>
        <v>0</v>
      </c>
    </row>
    <row r="104" spans="1:27">
      <c r="D104" s="32" t="s">
        <v>459</v>
      </c>
      <c r="E104" s="31"/>
      <c r="H104" s="31"/>
      <c r="K104" s="33">
        <f>SUM(K103:K103)</f>
        <v>0</v>
      </c>
    </row>
    <row r="106" spans="1:27" ht="45" customHeight="1">
      <c r="A106" s="24" t="s">
        <v>516</v>
      </c>
      <c r="B106" s="24" t="s">
        <v>80</v>
      </c>
      <c r="C106" s="25" t="s">
        <v>14</v>
      </c>
      <c r="D106" s="4" t="s">
        <v>81</v>
      </c>
      <c r="E106" s="3"/>
      <c r="F106" s="3"/>
      <c r="G106" s="25"/>
      <c r="H106" s="26" t="s">
        <v>436</v>
      </c>
      <c r="I106" s="2">
        <v>1</v>
      </c>
      <c r="J106" s="1"/>
      <c r="K106" s="27">
        <f>ROUND(K118,2)</f>
        <v>0</v>
      </c>
      <c r="L106" s="25"/>
      <c r="M106" s="25"/>
      <c r="N106" s="25"/>
      <c r="O106" s="25"/>
      <c r="P106" s="25"/>
      <c r="Q106" s="25"/>
      <c r="R106" s="25"/>
      <c r="S106" s="25"/>
      <c r="T106" s="25"/>
      <c r="U106" s="25"/>
      <c r="V106" s="25"/>
      <c r="W106" s="25"/>
      <c r="X106" s="25"/>
      <c r="Y106" s="25"/>
      <c r="Z106" s="25"/>
      <c r="AA106" s="25"/>
    </row>
    <row r="107" spans="1:27">
      <c r="B107" s="20" t="s">
        <v>437</v>
      </c>
    </row>
    <row r="108" spans="1:27">
      <c r="B108" t="s">
        <v>474</v>
      </c>
      <c r="C108" t="s">
        <v>439</v>
      </c>
      <c r="D108" t="s">
        <v>475</v>
      </c>
      <c r="E108" s="28">
        <v>0.18</v>
      </c>
      <c r="F108" t="s">
        <v>441</v>
      </c>
      <c r="G108" t="s">
        <v>442</v>
      </c>
      <c r="H108" s="29">
        <v>0</v>
      </c>
      <c r="I108" t="s">
        <v>443</v>
      </c>
      <c r="J108" s="30">
        <f>ROUND(E108/I106* H108,2)</f>
        <v>0</v>
      </c>
      <c r="K108" s="31"/>
    </row>
    <row r="109" spans="1:27">
      <c r="B109" t="s">
        <v>476</v>
      </c>
      <c r="C109" t="s">
        <v>439</v>
      </c>
      <c r="D109" t="s">
        <v>477</v>
      </c>
      <c r="E109" s="28">
        <v>0.36</v>
      </c>
      <c r="F109" t="s">
        <v>441</v>
      </c>
      <c r="G109" t="s">
        <v>442</v>
      </c>
      <c r="H109" s="29">
        <v>0</v>
      </c>
      <c r="I109" t="s">
        <v>443</v>
      </c>
      <c r="J109" s="30">
        <f>ROUND(E109/I106* H109,2)</f>
        <v>0</v>
      </c>
      <c r="K109" s="31"/>
    </row>
    <row r="110" spans="1:27">
      <c r="D110" s="32" t="s">
        <v>444</v>
      </c>
      <c r="E110" s="31"/>
      <c r="H110" s="31"/>
      <c r="K110" s="29">
        <f>SUM(J108:J109)</f>
        <v>0</v>
      </c>
    </row>
    <row r="111" spans="1:27">
      <c r="B111" s="20" t="s">
        <v>449</v>
      </c>
      <c r="E111" s="31"/>
      <c r="H111" s="31"/>
      <c r="K111" s="31"/>
    </row>
    <row r="112" spans="1:27">
      <c r="B112" t="s">
        <v>512</v>
      </c>
      <c r="C112" t="s">
        <v>23</v>
      </c>
      <c r="D112" t="s">
        <v>513</v>
      </c>
      <c r="E112" s="28">
        <v>0.33</v>
      </c>
      <c r="G112" t="s">
        <v>442</v>
      </c>
      <c r="H112" s="29">
        <v>0</v>
      </c>
      <c r="I112" t="s">
        <v>443</v>
      </c>
      <c r="J112" s="30">
        <f>ROUND(E112* H112,2)</f>
        <v>0</v>
      </c>
      <c r="K112" s="31"/>
    </row>
    <row r="113" spans="1:27">
      <c r="B113" t="s">
        <v>510</v>
      </c>
      <c r="C113" t="s">
        <v>23</v>
      </c>
      <c r="D113" t="s">
        <v>511</v>
      </c>
      <c r="E113" s="28">
        <v>1</v>
      </c>
      <c r="G113" t="s">
        <v>442</v>
      </c>
      <c r="H113" s="29">
        <v>0</v>
      </c>
      <c r="I113" t="s">
        <v>443</v>
      </c>
      <c r="J113" s="30">
        <f>ROUND(E113* H113,2)</f>
        <v>0</v>
      </c>
      <c r="K113" s="31"/>
    </row>
    <row r="114" spans="1:27">
      <c r="B114" t="s">
        <v>517</v>
      </c>
      <c r="C114" t="s">
        <v>23</v>
      </c>
      <c r="D114" t="s">
        <v>518</v>
      </c>
      <c r="E114" s="28">
        <v>0.67</v>
      </c>
      <c r="G114" t="s">
        <v>442</v>
      </c>
      <c r="H114" s="29">
        <v>0</v>
      </c>
      <c r="I114" t="s">
        <v>443</v>
      </c>
      <c r="J114" s="30">
        <f>ROUND(E114* H114,2)</f>
        <v>0</v>
      </c>
      <c r="K114" s="31"/>
    </row>
    <row r="115" spans="1:27">
      <c r="B115" t="s">
        <v>514</v>
      </c>
      <c r="C115" t="s">
        <v>14</v>
      </c>
      <c r="D115" t="s">
        <v>515</v>
      </c>
      <c r="E115" s="28">
        <v>1.4</v>
      </c>
      <c r="G115" t="s">
        <v>442</v>
      </c>
      <c r="H115" s="29">
        <v>0</v>
      </c>
      <c r="I115" t="s">
        <v>443</v>
      </c>
      <c r="J115" s="30">
        <f>ROUND(E115* H115,2)</f>
        <v>0</v>
      </c>
      <c r="K115" s="31"/>
    </row>
    <row r="116" spans="1:27">
      <c r="D116" s="32" t="s">
        <v>457</v>
      </c>
      <c r="E116" s="31"/>
      <c r="H116" s="31"/>
      <c r="K116" s="29">
        <f>SUM(J112:J115)</f>
        <v>0</v>
      </c>
    </row>
    <row r="117" spans="1:27">
      <c r="D117" s="32" t="s">
        <v>458</v>
      </c>
      <c r="E117" s="31"/>
      <c r="H117" s="31"/>
      <c r="K117" s="33">
        <f>SUM(J107:J116)</f>
        <v>0</v>
      </c>
    </row>
    <row r="118" spans="1:27">
      <c r="D118" s="32" t="s">
        <v>459</v>
      </c>
      <c r="E118" s="31"/>
      <c r="H118" s="31"/>
      <c r="K118" s="33">
        <f>SUM(K117:K117)</f>
        <v>0</v>
      </c>
    </row>
    <row r="120" spans="1:27" ht="45" customHeight="1">
      <c r="A120" s="24" t="s">
        <v>519</v>
      </c>
      <c r="B120" s="24" t="s">
        <v>84</v>
      </c>
      <c r="C120" s="25" t="s">
        <v>14</v>
      </c>
      <c r="D120" s="4" t="s">
        <v>85</v>
      </c>
      <c r="E120" s="3"/>
      <c r="F120" s="3"/>
      <c r="G120" s="25"/>
      <c r="H120" s="26" t="s">
        <v>436</v>
      </c>
      <c r="I120" s="2">
        <v>1</v>
      </c>
      <c r="J120" s="1"/>
      <c r="K120" s="27">
        <f>ROUND(K132,2)</f>
        <v>0</v>
      </c>
      <c r="L120" s="25"/>
      <c r="M120" s="25"/>
      <c r="N120" s="25"/>
      <c r="O120" s="25"/>
      <c r="P120" s="25"/>
      <c r="Q120" s="25"/>
      <c r="R120" s="25"/>
      <c r="S120" s="25"/>
      <c r="T120" s="25"/>
      <c r="U120" s="25"/>
      <c r="V120" s="25"/>
      <c r="W120" s="25"/>
      <c r="X120" s="25"/>
      <c r="Y120" s="25"/>
      <c r="Z120" s="25"/>
      <c r="AA120" s="25"/>
    </row>
    <row r="121" spans="1:27">
      <c r="B121" s="20" t="s">
        <v>437</v>
      </c>
    </row>
    <row r="122" spans="1:27">
      <c r="B122" t="s">
        <v>474</v>
      </c>
      <c r="C122" t="s">
        <v>439</v>
      </c>
      <c r="D122" t="s">
        <v>475</v>
      </c>
      <c r="E122" s="28">
        <v>0.14000000000000001</v>
      </c>
      <c r="F122" t="s">
        <v>441</v>
      </c>
      <c r="G122" t="s">
        <v>442</v>
      </c>
      <c r="H122" s="29">
        <v>0</v>
      </c>
      <c r="I122" t="s">
        <v>443</v>
      </c>
      <c r="J122" s="30">
        <f>ROUND(E122/I120* H122,2)</f>
        <v>0</v>
      </c>
      <c r="K122" s="31"/>
    </row>
    <row r="123" spans="1:27">
      <c r="B123" t="s">
        <v>476</v>
      </c>
      <c r="C123" t="s">
        <v>439</v>
      </c>
      <c r="D123" t="s">
        <v>477</v>
      </c>
      <c r="E123" s="28">
        <v>0.28000000000000003</v>
      </c>
      <c r="F123" t="s">
        <v>441</v>
      </c>
      <c r="G123" t="s">
        <v>442</v>
      </c>
      <c r="H123" s="29">
        <v>0</v>
      </c>
      <c r="I123" t="s">
        <v>443</v>
      </c>
      <c r="J123" s="30">
        <f>ROUND(E123/I120* H123,2)</f>
        <v>0</v>
      </c>
      <c r="K123" s="31"/>
    </row>
    <row r="124" spans="1:27">
      <c r="D124" s="32" t="s">
        <v>444</v>
      </c>
      <c r="E124" s="31"/>
      <c r="H124" s="31"/>
      <c r="K124" s="29">
        <f>SUM(J122:J123)</f>
        <v>0</v>
      </c>
    </row>
    <row r="125" spans="1:27">
      <c r="B125" s="20" t="s">
        <v>449</v>
      </c>
      <c r="E125" s="31"/>
      <c r="H125" s="31"/>
      <c r="K125" s="31"/>
    </row>
    <row r="126" spans="1:27">
      <c r="B126" t="s">
        <v>510</v>
      </c>
      <c r="C126" t="s">
        <v>23</v>
      </c>
      <c r="D126" t="s">
        <v>511</v>
      </c>
      <c r="E126" s="28">
        <v>1</v>
      </c>
      <c r="G126" t="s">
        <v>442</v>
      </c>
      <c r="H126" s="29">
        <v>0</v>
      </c>
      <c r="I126" t="s">
        <v>443</v>
      </c>
      <c r="J126" s="30">
        <f>ROUND(E126* H126,2)</f>
        <v>0</v>
      </c>
      <c r="K126" s="31"/>
    </row>
    <row r="127" spans="1:27">
      <c r="B127" t="s">
        <v>512</v>
      </c>
      <c r="C127" t="s">
        <v>23</v>
      </c>
      <c r="D127" t="s">
        <v>513</v>
      </c>
      <c r="E127" s="28">
        <v>0.33</v>
      </c>
      <c r="G127" t="s">
        <v>442</v>
      </c>
      <c r="H127" s="29">
        <v>0</v>
      </c>
      <c r="I127" t="s">
        <v>443</v>
      </c>
      <c r="J127" s="30">
        <f>ROUND(E127* H127,2)</f>
        <v>0</v>
      </c>
      <c r="K127" s="31"/>
    </row>
    <row r="128" spans="1:27">
      <c r="B128" t="s">
        <v>517</v>
      </c>
      <c r="C128" t="s">
        <v>23</v>
      </c>
      <c r="D128" t="s">
        <v>518</v>
      </c>
      <c r="E128" s="28">
        <v>0.67</v>
      </c>
      <c r="G128" t="s">
        <v>442</v>
      </c>
      <c r="H128" s="29">
        <v>0</v>
      </c>
      <c r="I128" t="s">
        <v>443</v>
      </c>
      <c r="J128" s="30">
        <f>ROUND(E128* H128,2)</f>
        <v>0</v>
      </c>
      <c r="K128" s="31"/>
    </row>
    <row r="129" spans="1:27">
      <c r="B129" t="s">
        <v>514</v>
      </c>
      <c r="C129" t="s">
        <v>14</v>
      </c>
      <c r="D129" t="s">
        <v>515</v>
      </c>
      <c r="E129" s="28">
        <v>1.4</v>
      </c>
      <c r="G129" t="s">
        <v>442</v>
      </c>
      <c r="H129" s="29">
        <v>0</v>
      </c>
      <c r="I129" t="s">
        <v>443</v>
      </c>
      <c r="J129" s="30">
        <f>ROUND(E129* H129,2)</f>
        <v>0</v>
      </c>
      <c r="K129" s="31"/>
    </row>
    <row r="130" spans="1:27">
      <c r="D130" s="32" t="s">
        <v>457</v>
      </c>
      <c r="E130" s="31"/>
      <c r="H130" s="31"/>
      <c r="K130" s="29">
        <f>SUM(J126:J129)</f>
        <v>0</v>
      </c>
    </row>
    <row r="131" spans="1:27">
      <c r="D131" s="32" t="s">
        <v>458</v>
      </c>
      <c r="E131" s="31"/>
      <c r="H131" s="31"/>
      <c r="K131" s="33">
        <f>SUM(J121:J130)</f>
        <v>0</v>
      </c>
    </row>
    <row r="132" spans="1:27">
      <c r="D132" s="32" t="s">
        <v>459</v>
      </c>
      <c r="E132" s="31"/>
      <c r="H132" s="31"/>
      <c r="K132" s="33">
        <f>SUM(K131:K131)</f>
        <v>0</v>
      </c>
    </row>
    <row r="134" spans="1:27" ht="45" customHeight="1">
      <c r="A134" s="24" t="s">
        <v>520</v>
      </c>
      <c r="B134" s="24" t="s">
        <v>401</v>
      </c>
      <c r="C134" s="25" t="s">
        <v>14</v>
      </c>
      <c r="D134" s="4" t="s">
        <v>402</v>
      </c>
      <c r="E134" s="3"/>
      <c r="F134" s="3"/>
      <c r="G134" s="25"/>
      <c r="H134" s="26" t="s">
        <v>436</v>
      </c>
      <c r="I134" s="2">
        <v>1</v>
      </c>
      <c r="J134" s="1"/>
      <c r="K134" s="27">
        <f>ROUND(K146,2)</f>
        <v>0</v>
      </c>
      <c r="L134" s="25"/>
      <c r="M134" s="25"/>
      <c r="N134" s="25"/>
      <c r="O134" s="25"/>
      <c r="P134" s="25"/>
      <c r="Q134" s="25"/>
      <c r="R134" s="25"/>
      <c r="S134" s="25"/>
      <c r="T134" s="25"/>
      <c r="U134" s="25"/>
      <c r="V134" s="25"/>
      <c r="W134" s="25"/>
      <c r="X134" s="25"/>
      <c r="Y134" s="25"/>
      <c r="Z134" s="25"/>
      <c r="AA134" s="25"/>
    </row>
    <row r="135" spans="1:27">
      <c r="B135" s="20" t="s">
        <v>437</v>
      </c>
    </row>
    <row r="136" spans="1:27">
      <c r="B136" t="s">
        <v>476</v>
      </c>
      <c r="C136" t="s">
        <v>439</v>
      </c>
      <c r="D136" t="s">
        <v>477</v>
      </c>
      <c r="E136" s="28">
        <v>0.3</v>
      </c>
      <c r="F136" t="s">
        <v>441</v>
      </c>
      <c r="G136" t="s">
        <v>442</v>
      </c>
      <c r="H136" s="29">
        <v>0</v>
      </c>
      <c r="I136" t="s">
        <v>443</v>
      </c>
      <c r="J136" s="30">
        <f>ROUND(E136/I134* H136,2)</f>
        <v>0</v>
      </c>
      <c r="K136" s="31"/>
    </row>
    <row r="137" spans="1:27">
      <c r="B137" t="s">
        <v>474</v>
      </c>
      <c r="C137" t="s">
        <v>439</v>
      </c>
      <c r="D137" t="s">
        <v>475</v>
      </c>
      <c r="E137" s="28">
        <v>0.3</v>
      </c>
      <c r="F137" t="s">
        <v>441</v>
      </c>
      <c r="G137" t="s">
        <v>442</v>
      </c>
      <c r="H137" s="29">
        <v>0</v>
      </c>
      <c r="I137" t="s">
        <v>443</v>
      </c>
      <c r="J137" s="30">
        <f>ROUND(E137/I134* H137,2)</f>
        <v>0</v>
      </c>
      <c r="K137" s="31"/>
    </row>
    <row r="138" spans="1:27">
      <c r="D138" s="32" t="s">
        <v>444</v>
      </c>
      <c r="E138" s="31"/>
      <c r="H138" s="31"/>
      <c r="K138" s="29">
        <f>SUM(J136:J137)</f>
        <v>0</v>
      </c>
    </row>
    <row r="139" spans="1:27">
      <c r="B139" s="20" t="s">
        <v>449</v>
      </c>
      <c r="E139" s="31"/>
      <c r="H139" s="31"/>
      <c r="K139" s="31"/>
    </row>
    <row r="140" spans="1:27">
      <c r="B140" t="s">
        <v>521</v>
      </c>
      <c r="C140" t="s">
        <v>23</v>
      </c>
      <c r="D140" t="s">
        <v>522</v>
      </c>
      <c r="E140" s="28">
        <v>1</v>
      </c>
      <c r="G140" t="s">
        <v>442</v>
      </c>
      <c r="H140" s="29">
        <v>0</v>
      </c>
      <c r="I140" t="s">
        <v>443</v>
      </c>
      <c r="J140" s="30">
        <f>ROUND(E140* H140,2)</f>
        <v>0</v>
      </c>
      <c r="K140" s="31"/>
    </row>
    <row r="141" spans="1:27">
      <c r="B141" t="s">
        <v>523</v>
      </c>
      <c r="C141" t="s">
        <v>14</v>
      </c>
      <c r="D141" t="s">
        <v>524</v>
      </c>
      <c r="E141" s="28">
        <v>1.2</v>
      </c>
      <c r="G141" t="s">
        <v>442</v>
      </c>
      <c r="H141" s="29">
        <v>0</v>
      </c>
      <c r="I141" t="s">
        <v>443</v>
      </c>
      <c r="J141" s="30">
        <f>ROUND(E141* H141,2)</f>
        <v>0</v>
      </c>
      <c r="K141" s="31"/>
    </row>
    <row r="142" spans="1:27">
      <c r="B142" t="s">
        <v>525</v>
      </c>
      <c r="C142" t="s">
        <v>23</v>
      </c>
      <c r="D142" t="s">
        <v>526</v>
      </c>
      <c r="E142" s="28">
        <v>0.3</v>
      </c>
      <c r="G142" t="s">
        <v>442</v>
      </c>
      <c r="H142" s="29">
        <v>0</v>
      </c>
      <c r="I142" t="s">
        <v>443</v>
      </c>
      <c r="J142" s="30">
        <f>ROUND(E142* H142,2)</f>
        <v>0</v>
      </c>
      <c r="K142" s="31"/>
    </row>
    <row r="143" spans="1:27">
      <c r="B143" t="s">
        <v>527</v>
      </c>
      <c r="C143" t="s">
        <v>23</v>
      </c>
      <c r="D143" t="s">
        <v>528</v>
      </c>
      <c r="E143" s="28">
        <v>1</v>
      </c>
      <c r="G143" t="s">
        <v>442</v>
      </c>
      <c r="H143" s="29">
        <v>0</v>
      </c>
      <c r="I143" t="s">
        <v>443</v>
      </c>
      <c r="J143" s="30">
        <f>ROUND(E143* H143,2)</f>
        <v>0</v>
      </c>
      <c r="K143" s="31"/>
    </row>
    <row r="144" spans="1:27">
      <c r="D144" s="32" t="s">
        <v>457</v>
      </c>
      <c r="E144" s="31"/>
      <c r="H144" s="31"/>
      <c r="K144" s="29">
        <f>SUM(J140:J143)</f>
        <v>0</v>
      </c>
    </row>
    <row r="145" spans="1:27">
      <c r="D145" s="32" t="s">
        <v>458</v>
      </c>
      <c r="E145" s="31"/>
      <c r="H145" s="31"/>
      <c r="K145" s="33">
        <f>SUM(J135:J144)</f>
        <v>0</v>
      </c>
    </row>
    <row r="146" spans="1:27">
      <c r="D146" s="32" t="s">
        <v>459</v>
      </c>
      <c r="E146" s="31"/>
      <c r="H146" s="31"/>
      <c r="K146" s="33">
        <f>SUM(K145:K145)</f>
        <v>0</v>
      </c>
    </row>
    <row r="148" spans="1:27" ht="45" customHeight="1">
      <c r="A148" s="24" t="s">
        <v>529</v>
      </c>
      <c r="B148" s="24" t="s">
        <v>82</v>
      </c>
      <c r="C148" s="25" t="s">
        <v>23</v>
      </c>
      <c r="D148" s="4" t="s">
        <v>83</v>
      </c>
      <c r="E148" s="3"/>
      <c r="F148" s="3"/>
      <c r="G148" s="25"/>
      <c r="H148" s="26" t="s">
        <v>436</v>
      </c>
      <c r="I148" s="2">
        <v>1</v>
      </c>
      <c r="J148" s="1"/>
      <c r="K148" s="27">
        <f>ROUND(K157,2)</f>
        <v>0</v>
      </c>
      <c r="L148" s="25"/>
      <c r="M148" s="25"/>
      <c r="N148" s="25"/>
      <c r="O148" s="25"/>
      <c r="P148" s="25"/>
      <c r="Q148" s="25"/>
      <c r="R148" s="25"/>
      <c r="S148" s="25"/>
      <c r="T148" s="25"/>
      <c r="U148" s="25"/>
      <c r="V148" s="25"/>
      <c r="W148" s="25"/>
      <c r="X148" s="25"/>
      <c r="Y148" s="25"/>
      <c r="Z148" s="25"/>
      <c r="AA148" s="25"/>
    </row>
    <row r="149" spans="1:27">
      <c r="B149" s="20" t="s">
        <v>437</v>
      </c>
    </row>
    <row r="150" spans="1:27">
      <c r="B150" t="s">
        <v>530</v>
      </c>
      <c r="C150" t="s">
        <v>439</v>
      </c>
      <c r="D150" t="s">
        <v>531</v>
      </c>
      <c r="E150" s="28">
        <v>0.3</v>
      </c>
      <c r="F150" t="s">
        <v>441</v>
      </c>
      <c r="G150" t="s">
        <v>442</v>
      </c>
      <c r="H150" s="29">
        <v>0</v>
      </c>
      <c r="I150" t="s">
        <v>443</v>
      </c>
      <c r="J150" s="30">
        <f>ROUND(E150/I148* H150,2)</f>
        <v>0</v>
      </c>
      <c r="K150" s="31"/>
    </row>
    <row r="151" spans="1:27">
      <c r="B151" t="s">
        <v>532</v>
      </c>
      <c r="C151" t="s">
        <v>439</v>
      </c>
      <c r="D151" t="s">
        <v>533</v>
      </c>
      <c r="E151" s="28">
        <v>0.3</v>
      </c>
      <c r="F151" t="s">
        <v>441</v>
      </c>
      <c r="G151" t="s">
        <v>442</v>
      </c>
      <c r="H151" s="29">
        <v>0</v>
      </c>
      <c r="I151" t="s">
        <v>443</v>
      </c>
      <c r="J151" s="30">
        <f>ROUND(E151/I148* H151,2)</f>
        <v>0</v>
      </c>
      <c r="K151" s="31"/>
    </row>
    <row r="152" spans="1:27">
      <c r="D152" s="32" t="s">
        <v>444</v>
      </c>
      <c r="E152" s="31"/>
      <c r="H152" s="31"/>
      <c r="K152" s="29">
        <f>SUM(J150:J151)</f>
        <v>0</v>
      </c>
    </row>
    <row r="153" spans="1:27">
      <c r="B153" s="20" t="s">
        <v>449</v>
      </c>
      <c r="E153" s="31"/>
      <c r="H153" s="31"/>
      <c r="K153" s="31"/>
    </row>
    <row r="154" spans="1:27">
      <c r="B154" t="s">
        <v>534</v>
      </c>
      <c r="C154" t="s">
        <v>23</v>
      </c>
      <c r="D154" t="s">
        <v>535</v>
      </c>
      <c r="E154" s="28">
        <v>1</v>
      </c>
      <c r="G154" t="s">
        <v>442</v>
      </c>
      <c r="H154" s="29">
        <v>0</v>
      </c>
      <c r="I154" t="s">
        <v>443</v>
      </c>
      <c r="J154" s="30">
        <f>ROUND(E154* H154,2)</f>
        <v>0</v>
      </c>
      <c r="K154" s="31"/>
    </row>
    <row r="155" spans="1:27">
      <c r="D155" s="32" t="s">
        <v>457</v>
      </c>
      <c r="E155" s="31"/>
      <c r="H155" s="31"/>
      <c r="K155" s="29">
        <f>SUM(J154:J154)</f>
        <v>0</v>
      </c>
    </row>
    <row r="156" spans="1:27">
      <c r="D156" s="32" t="s">
        <v>458</v>
      </c>
      <c r="E156" s="31"/>
      <c r="H156" s="31"/>
      <c r="K156" s="33">
        <f>SUM(J149:J155)</f>
        <v>0</v>
      </c>
    </row>
    <row r="157" spans="1:27">
      <c r="D157" s="32" t="s">
        <v>459</v>
      </c>
      <c r="E157" s="31"/>
      <c r="H157" s="31"/>
      <c r="K157" s="33">
        <f>SUM(K156:K156)</f>
        <v>0</v>
      </c>
    </row>
    <row r="159" spans="1:27" ht="45" customHeight="1">
      <c r="A159" s="24" t="s">
        <v>536</v>
      </c>
      <c r="B159" s="24" t="s">
        <v>78</v>
      </c>
      <c r="C159" s="25" t="s">
        <v>14</v>
      </c>
      <c r="D159" s="4" t="s">
        <v>79</v>
      </c>
      <c r="E159" s="3"/>
      <c r="F159" s="3"/>
      <c r="G159" s="25"/>
      <c r="H159" s="26" t="s">
        <v>436</v>
      </c>
      <c r="I159" s="2">
        <v>1</v>
      </c>
      <c r="J159" s="1"/>
      <c r="K159" s="27">
        <f>ROUND(K171,2)</f>
        <v>0</v>
      </c>
      <c r="L159" s="25"/>
      <c r="M159" s="25"/>
      <c r="N159" s="25"/>
      <c r="O159" s="25"/>
      <c r="P159" s="25"/>
      <c r="Q159" s="25"/>
      <c r="R159" s="25"/>
      <c r="S159" s="25"/>
      <c r="T159" s="25"/>
      <c r="U159" s="25"/>
      <c r="V159" s="25"/>
      <c r="W159" s="25"/>
      <c r="X159" s="25"/>
      <c r="Y159" s="25"/>
      <c r="Z159" s="25"/>
      <c r="AA159" s="25"/>
    </row>
    <row r="160" spans="1:27">
      <c r="B160" s="20" t="s">
        <v>437</v>
      </c>
    </row>
    <row r="161" spans="1:27">
      <c r="B161" t="s">
        <v>474</v>
      </c>
      <c r="C161" t="s">
        <v>439</v>
      </c>
      <c r="D161" t="s">
        <v>475</v>
      </c>
      <c r="E161" s="28">
        <v>0.3</v>
      </c>
      <c r="F161" t="s">
        <v>441</v>
      </c>
      <c r="G161" t="s">
        <v>442</v>
      </c>
      <c r="H161" s="29">
        <v>0</v>
      </c>
      <c r="I161" t="s">
        <v>443</v>
      </c>
      <c r="J161" s="30">
        <f>ROUND(E161/I159* H161,2)</f>
        <v>0</v>
      </c>
      <c r="K161" s="31"/>
    </row>
    <row r="162" spans="1:27">
      <c r="B162" t="s">
        <v>476</v>
      </c>
      <c r="C162" t="s">
        <v>439</v>
      </c>
      <c r="D162" t="s">
        <v>477</v>
      </c>
      <c r="E162" s="28">
        <v>0.6</v>
      </c>
      <c r="F162" t="s">
        <v>441</v>
      </c>
      <c r="G162" t="s">
        <v>442</v>
      </c>
      <c r="H162" s="29">
        <v>0</v>
      </c>
      <c r="I162" t="s">
        <v>443</v>
      </c>
      <c r="J162" s="30">
        <f>ROUND(E162/I159* H162,2)</f>
        <v>0</v>
      </c>
      <c r="K162" s="31"/>
    </row>
    <row r="163" spans="1:27">
      <c r="D163" s="32" t="s">
        <v>444</v>
      </c>
      <c r="E163" s="31"/>
      <c r="H163" s="31"/>
      <c r="K163" s="29">
        <f>SUM(J161:J162)</f>
        <v>0</v>
      </c>
    </row>
    <row r="164" spans="1:27">
      <c r="B164" s="20" t="s">
        <v>449</v>
      </c>
      <c r="E164" s="31"/>
      <c r="H164" s="31"/>
      <c r="K164" s="31"/>
    </row>
    <row r="165" spans="1:27">
      <c r="B165" t="s">
        <v>512</v>
      </c>
      <c r="C165" t="s">
        <v>23</v>
      </c>
      <c r="D165" t="s">
        <v>513</v>
      </c>
      <c r="E165" s="28">
        <v>0.33</v>
      </c>
      <c r="G165" t="s">
        <v>442</v>
      </c>
      <c r="H165" s="29">
        <v>0</v>
      </c>
      <c r="I165" t="s">
        <v>443</v>
      </c>
      <c r="J165" s="30">
        <f>ROUND(E165* H165,2)</f>
        <v>0</v>
      </c>
      <c r="K165" s="31"/>
    </row>
    <row r="166" spans="1:27">
      <c r="B166" t="s">
        <v>510</v>
      </c>
      <c r="C166" t="s">
        <v>23</v>
      </c>
      <c r="D166" t="s">
        <v>511</v>
      </c>
      <c r="E166" s="28">
        <v>1</v>
      </c>
      <c r="G166" t="s">
        <v>442</v>
      </c>
      <c r="H166" s="29">
        <v>0</v>
      </c>
      <c r="I166" t="s">
        <v>443</v>
      </c>
      <c r="J166" s="30">
        <f>ROUND(E166* H166,2)</f>
        <v>0</v>
      </c>
      <c r="K166" s="31"/>
    </row>
    <row r="167" spans="1:27">
      <c r="B167" t="s">
        <v>514</v>
      </c>
      <c r="C167" t="s">
        <v>14</v>
      </c>
      <c r="D167" t="s">
        <v>515</v>
      </c>
      <c r="E167" s="28">
        <v>1.2</v>
      </c>
      <c r="G167" t="s">
        <v>442</v>
      </c>
      <c r="H167" s="29">
        <v>0</v>
      </c>
      <c r="I167" t="s">
        <v>443</v>
      </c>
      <c r="J167" s="30">
        <f>ROUND(E167* H167,2)</f>
        <v>0</v>
      </c>
      <c r="K167" s="31"/>
    </row>
    <row r="168" spans="1:27">
      <c r="B168" t="s">
        <v>537</v>
      </c>
      <c r="C168" t="s">
        <v>23</v>
      </c>
      <c r="D168" t="s">
        <v>538</v>
      </c>
      <c r="E168" s="28">
        <v>0.66</v>
      </c>
      <c r="G168" t="s">
        <v>442</v>
      </c>
      <c r="H168" s="29">
        <v>0</v>
      </c>
      <c r="I168" t="s">
        <v>443</v>
      </c>
      <c r="J168" s="30">
        <f>ROUND(E168* H168,2)</f>
        <v>0</v>
      </c>
      <c r="K168" s="31"/>
    </row>
    <row r="169" spans="1:27">
      <c r="D169" s="32" t="s">
        <v>457</v>
      </c>
      <c r="E169" s="31"/>
      <c r="H169" s="31"/>
      <c r="K169" s="29">
        <f>SUM(J165:J168)</f>
        <v>0</v>
      </c>
    </row>
    <row r="170" spans="1:27">
      <c r="D170" s="32" t="s">
        <v>458</v>
      </c>
      <c r="E170" s="31"/>
      <c r="H170" s="31"/>
      <c r="K170" s="33">
        <f>SUM(J160:J169)</f>
        <v>0</v>
      </c>
    </row>
    <row r="171" spans="1:27">
      <c r="D171" s="32" t="s">
        <v>459</v>
      </c>
      <c r="E171" s="31"/>
      <c r="H171" s="31"/>
      <c r="K171" s="33">
        <f>SUM(K170:K170)</f>
        <v>0</v>
      </c>
    </row>
    <row r="173" spans="1:27" ht="45" customHeight="1">
      <c r="A173" s="24" t="s">
        <v>539</v>
      </c>
      <c r="B173" s="24" t="s">
        <v>214</v>
      </c>
      <c r="C173" s="25" t="s">
        <v>14</v>
      </c>
      <c r="D173" s="4" t="s">
        <v>215</v>
      </c>
      <c r="E173" s="3"/>
      <c r="F173" s="3"/>
      <c r="G173" s="25"/>
      <c r="H173" s="26" t="s">
        <v>436</v>
      </c>
      <c r="I173" s="2">
        <v>1</v>
      </c>
      <c r="J173" s="1"/>
      <c r="K173" s="27">
        <f>ROUND(K182,2)</f>
        <v>0</v>
      </c>
      <c r="L173" s="25"/>
      <c r="M173" s="25"/>
      <c r="N173" s="25"/>
      <c r="O173" s="25"/>
      <c r="P173" s="25"/>
      <c r="Q173" s="25"/>
      <c r="R173" s="25"/>
      <c r="S173" s="25"/>
      <c r="T173" s="25"/>
      <c r="U173" s="25"/>
      <c r="V173" s="25"/>
      <c r="W173" s="25"/>
      <c r="X173" s="25"/>
      <c r="Y173" s="25"/>
      <c r="Z173" s="25"/>
      <c r="AA173" s="25"/>
    </row>
    <row r="174" spans="1:27">
      <c r="B174" s="20" t="s">
        <v>437</v>
      </c>
    </row>
    <row r="175" spans="1:27">
      <c r="B175" t="s">
        <v>540</v>
      </c>
      <c r="C175" t="s">
        <v>439</v>
      </c>
      <c r="D175" t="s">
        <v>541</v>
      </c>
      <c r="E175" s="28">
        <v>0.2</v>
      </c>
      <c r="F175" t="s">
        <v>441</v>
      </c>
      <c r="G175" t="s">
        <v>442</v>
      </c>
      <c r="H175" s="29">
        <v>0</v>
      </c>
      <c r="I175" t="s">
        <v>443</v>
      </c>
      <c r="J175" s="30">
        <f>ROUND(E175/I173* H175,2)</f>
        <v>0</v>
      </c>
      <c r="K175" s="31"/>
    </row>
    <row r="176" spans="1:27">
      <c r="B176" t="s">
        <v>542</v>
      </c>
      <c r="C176" t="s">
        <v>439</v>
      </c>
      <c r="D176" t="s">
        <v>543</v>
      </c>
      <c r="E176" s="28">
        <v>0.2</v>
      </c>
      <c r="F176" t="s">
        <v>441</v>
      </c>
      <c r="G176" t="s">
        <v>442</v>
      </c>
      <c r="H176" s="29">
        <v>0</v>
      </c>
      <c r="I176" t="s">
        <v>443</v>
      </c>
      <c r="J176" s="30">
        <f>ROUND(E176/I173* H176,2)</f>
        <v>0</v>
      </c>
      <c r="K176" s="31"/>
    </row>
    <row r="177" spans="1:27">
      <c r="D177" s="32" t="s">
        <v>444</v>
      </c>
      <c r="E177" s="31"/>
      <c r="H177" s="31"/>
      <c r="K177" s="29">
        <f>SUM(J175:J176)</f>
        <v>0</v>
      </c>
    </row>
    <row r="178" spans="1:27">
      <c r="B178" s="20" t="s">
        <v>449</v>
      </c>
      <c r="E178" s="31"/>
      <c r="H178" s="31"/>
      <c r="K178" s="31"/>
    </row>
    <row r="179" spans="1:27" ht="60">
      <c r="B179" t="s">
        <v>544</v>
      </c>
      <c r="C179" t="s">
        <v>14</v>
      </c>
      <c r="D179" s="34" t="s">
        <v>545</v>
      </c>
      <c r="E179" s="28">
        <v>1</v>
      </c>
      <c r="G179" t="s">
        <v>442</v>
      </c>
      <c r="H179" s="29">
        <v>0</v>
      </c>
      <c r="I179" t="s">
        <v>443</v>
      </c>
      <c r="J179" s="30">
        <f>ROUND(E179* H179,2)</f>
        <v>0</v>
      </c>
      <c r="K179" s="31"/>
    </row>
    <row r="180" spans="1:27">
      <c r="D180" s="32" t="s">
        <v>457</v>
      </c>
      <c r="E180" s="31"/>
      <c r="H180" s="31"/>
      <c r="K180" s="29">
        <f>SUM(J179:J179)</f>
        <v>0</v>
      </c>
    </row>
    <row r="181" spans="1:27">
      <c r="D181" s="32" t="s">
        <v>458</v>
      </c>
      <c r="E181" s="31"/>
      <c r="H181" s="31"/>
      <c r="K181" s="33">
        <f>SUM(J174:J180)</f>
        <v>0</v>
      </c>
    </row>
    <row r="182" spans="1:27">
      <c r="D182" s="32" t="s">
        <v>459</v>
      </c>
      <c r="E182" s="31"/>
      <c r="H182" s="31"/>
      <c r="K182" s="33">
        <f>SUM(K181:K181)</f>
        <v>0</v>
      </c>
    </row>
    <row r="184" spans="1:27" ht="45" customHeight="1">
      <c r="A184" s="24" t="s">
        <v>546</v>
      </c>
      <c r="B184" s="24" t="s">
        <v>216</v>
      </c>
      <c r="C184" s="25" t="s">
        <v>14</v>
      </c>
      <c r="D184" s="4" t="s">
        <v>217</v>
      </c>
      <c r="E184" s="3"/>
      <c r="F184" s="3"/>
      <c r="G184" s="25"/>
      <c r="H184" s="26" t="s">
        <v>436</v>
      </c>
      <c r="I184" s="2">
        <v>1</v>
      </c>
      <c r="J184" s="1"/>
      <c r="K184" s="27">
        <f>ROUND(K193,2)</f>
        <v>0</v>
      </c>
      <c r="L184" s="25"/>
      <c r="M184" s="25"/>
      <c r="N184" s="25"/>
      <c r="O184" s="25"/>
      <c r="P184" s="25"/>
      <c r="Q184" s="25"/>
      <c r="R184" s="25"/>
      <c r="S184" s="25"/>
      <c r="T184" s="25"/>
      <c r="U184" s="25"/>
      <c r="V184" s="25"/>
      <c r="W184" s="25"/>
      <c r="X184" s="25"/>
      <c r="Y184" s="25"/>
      <c r="Z184" s="25"/>
      <c r="AA184" s="25"/>
    </row>
    <row r="185" spans="1:27">
      <c r="B185" s="20" t="s">
        <v>437</v>
      </c>
    </row>
    <row r="186" spans="1:27">
      <c r="B186" t="s">
        <v>540</v>
      </c>
      <c r="C186" t="s">
        <v>439</v>
      </c>
      <c r="D186" t="s">
        <v>541</v>
      </c>
      <c r="E186" s="28">
        <v>0.2</v>
      </c>
      <c r="F186" t="s">
        <v>441</v>
      </c>
      <c r="G186" t="s">
        <v>442</v>
      </c>
      <c r="H186" s="29">
        <v>0</v>
      </c>
      <c r="I186" t="s">
        <v>443</v>
      </c>
      <c r="J186" s="30">
        <f>ROUND(E186/I184* H186,2)</f>
        <v>0</v>
      </c>
      <c r="K186" s="31"/>
    </row>
    <row r="187" spans="1:27">
      <c r="B187" t="s">
        <v>542</v>
      </c>
      <c r="C187" t="s">
        <v>439</v>
      </c>
      <c r="D187" t="s">
        <v>543</v>
      </c>
      <c r="E187" s="28">
        <v>0.2</v>
      </c>
      <c r="F187" t="s">
        <v>441</v>
      </c>
      <c r="G187" t="s">
        <v>442</v>
      </c>
      <c r="H187" s="29">
        <v>0</v>
      </c>
      <c r="I187" t="s">
        <v>443</v>
      </c>
      <c r="J187" s="30">
        <f>ROUND(E187/I184* H187,2)</f>
        <v>0</v>
      </c>
      <c r="K187" s="31"/>
    </row>
    <row r="188" spans="1:27">
      <c r="D188" s="32" t="s">
        <v>444</v>
      </c>
      <c r="E188" s="31"/>
      <c r="H188" s="31"/>
      <c r="K188" s="29">
        <f>SUM(J186:J187)</f>
        <v>0</v>
      </c>
    </row>
    <row r="189" spans="1:27">
      <c r="B189" s="20" t="s">
        <v>449</v>
      </c>
      <c r="E189" s="31"/>
      <c r="H189" s="31"/>
      <c r="K189" s="31"/>
    </row>
    <row r="190" spans="1:27" ht="60">
      <c r="B190" t="s">
        <v>547</v>
      </c>
      <c r="C190" t="s">
        <v>14</v>
      </c>
      <c r="D190" s="34" t="s">
        <v>548</v>
      </c>
      <c r="E190" s="28">
        <v>1</v>
      </c>
      <c r="G190" t="s">
        <v>442</v>
      </c>
      <c r="H190" s="29">
        <v>0</v>
      </c>
      <c r="I190" t="s">
        <v>443</v>
      </c>
      <c r="J190" s="30">
        <f>ROUND(E190* H190,2)</f>
        <v>0</v>
      </c>
      <c r="K190" s="31"/>
    </row>
    <row r="191" spans="1:27">
      <c r="D191" s="32" t="s">
        <v>457</v>
      </c>
      <c r="E191" s="31"/>
      <c r="H191" s="31"/>
      <c r="K191" s="29">
        <f>SUM(J190:J190)</f>
        <v>0</v>
      </c>
    </row>
    <row r="192" spans="1:27">
      <c r="D192" s="32" t="s">
        <v>458</v>
      </c>
      <c r="E192" s="31"/>
      <c r="H192" s="31"/>
      <c r="K192" s="33">
        <f>SUM(J185:J191)</f>
        <v>0</v>
      </c>
    </row>
    <row r="193" spans="1:27">
      <c r="D193" s="32" t="s">
        <v>459</v>
      </c>
      <c r="E193" s="31"/>
      <c r="H193" s="31"/>
      <c r="K193" s="33">
        <f>SUM(K192:K192)</f>
        <v>0</v>
      </c>
    </row>
    <row r="195" spans="1:27" ht="45" customHeight="1">
      <c r="A195" s="24" t="s">
        <v>549</v>
      </c>
      <c r="B195" s="24" t="s">
        <v>218</v>
      </c>
      <c r="C195" s="25" t="s">
        <v>14</v>
      </c>
      <c r="D195" s="4" t="s">
        <v>219</v>
      </c>
      <c r="E195" s="3"/>
      <c r="F195" s="3"/>
      <c r="G195" s="25"/>
      <c r="H195" s="26" t="s">
        <v>436</v>
      </c>
      <c r="I195" s="2">
        <v>1</v>
      </c>
      <c r="J195" s="1"/>
      <c r="K195" s="27">
        <f>ROUND(K204,2)</f>
        <v>0</v>
      </c>
      <c r="L195" s="25"/>
      <c r="M195" s="25"/>
      <c r="N195" s="25"/>
      <c r="O195" s="25"/>
      <c r="P195" s="25"/>
      <c r="Q195" s="25"/>
      <c r="R195" s="25"/>
      <c r="S195" s="25"/>
      <c r="T195" s="25"/>
      <c r="U195" s="25"/>
      <c r="V195" s="25"/>
      <c r="W195" s="25"/>
      <c r="X195" s="25"/>
      <c r="Y195" s="25"/>
      <c r="Z195" s="25"/>
      <c r="AA195" s="25"/>
    </row>
    <row r="196" spans="1:27">
      <c r="B196" s="20" t="s">
        <v>437</v>
      </c>
    </row>
    <row r="197" spans="1:27">
      <c r="B197" t="s">
        <v>540</v>
      </c>
      <c r="C197" t="s">
        <v>439</v>
      </c>
      <c r="D197" t="s">
        <v>541</v>
      </c>
      <c r="E197" s="28">
        <v>0.2</v>
      </c>
      <c r="F197" t="s">
        <v>441</v>
      </c>
      <c r="G197" t="s">
        <v>442</v>
      </c>
      <c r="H197" s="29">
        <v>0</v>
      </c>
      <c r="I197" t="s">
        <v>443</v>
      </c>
      <c r="J197" s="30">
        <f>ROUND(E197/I195* H197,2)</f>
        <v>0</v>
      </c>
      <c r="K197" s="31"/>
    </row>
    <row r="198" spans="1:27">
      <c r="B198" t="s">
        <v>542</v>
      </c>
      <c r="C198" t="s">
        <v>439</v>
      </c>
      <c r="D198" t="s">
        <v>543</v>
      </c>
      <c r="E198" s="28">
        <v>0.2</v>
      </c>
      <c r="F198" t="s">
        <v>441</v>
      </c>
      <c r="G198" t="s">
        <v>442</v>
      </c>
      <c r="H198" s="29">
        <v>0</v>
      </c>
      <c r="I198" t="s">
        <v>443</v>
      </c>
      <c r="J198" s="30">
        <f>ROUND(E198/I195* H198,2)</f>
        <v>0</v>
      </c>
      <c r="K198" s="31"/>
    </row>
    <row r="199" spans="1:27">
      <c r="D199" s="32" t="s">
        <v>444</v>
      </c>
      <c r="E199" s="31"/>
      <c r="H199" s="31"/>
      <c r="K199" s="29">
        <f>SUM(J197:J198)</f>
        <v>0</v>
      </c>
    </row>
    <row r="200" spans="1:27">
      <c r="B200" s="20" t="s">
        <v>449</v>
      </c>
      <c r="E200" s="31"/>
      <c r="H200" s="31"/>
      <c r="K200" s="31"/>
    </row>
    <row r="201" spans="1:27" ht="60">
      <c r="B201" t="s">
        <v>550</v>
      </c>
      <c r="C201" t="s">
        <v>14</v>
      </c>
      <c r="D201" s="34" t="s">
        <v>551</v>
      </c>
      <c r="E201" s="28">
        <v>1</v>
      </c>
      <c r="G201" t="s">
        <v>442</v>
      </c>
      <c r="H201" s="29">
        <v>0</v>
      </c>
      <c r="I201" t="s">
        <v>443</v>
      </c>
      <c r="J201" s="30">
        <f>ROUND(E201* H201,2)</f>
        <v>0</v>
      </c>
      <c r="K201" s="31"/>
    </row>
    <row r="202" spans="1:27">
      <c r="D202" s="32" t="s">
        <v>457</v>
      </c>
      <c r="E202" s="31"/>
      <c r="H202" s="31"/>
      <c r="K202" s="29">
        <f>SUM(J201:J201)</f>
        <v>0</v>
      </c>
    </row>
    <row r="203" spans="1:27">
      <c r="D203" s="32" t="s">
        <v>458</v>
      </c>
      <c r="E203" s="31"/>
      <c r="H203" s="31"/>
      <c r="K203" s="33">
        <f>SUM(J196:J202)</f>
        <v>0</v>
      </c>
    </row>
    <row r="204" spans="1:27">
      <c r="D204" s="32" t="s">
        <v>459</v>
      </c>
      <c r="E204" s="31"/>
      <c r="H204" s="31"/>
      <c r="K204" s="33">
        <f>SUM(K203:K203)</f>
        <v>0</v>
      </c>
    </row>
    <row r="206" spans="1:27" ht="45" customHeight="1">
      <c r="A206" s="24" t="s">
        <v>552</v>
      </c>
      <c r="B206" s="24" t="s">
        <v>220</v>
      </c>
      <c r="C206" s="25" t="s">
        <v>14</v>
      </c>
      <c r="D206" s="4" t="s">
        <v>221</v>
      </c>
      <c r="E206" s="3"/>
      <c r="F206" s="3"/>
      <c r="G206" s="25"/>
      <c r="H206" s="26" t="s">
        <v>436</v>
      </c>
      <c r="I206" s="2">
        <v>1</v>
      </c>
      <c r="J206" s="1"/>
      <c r="K206" s="27">
        <f>ROUND(K215,2)</f>
        <v>0</v>
      </c>
      <c r="L206" s="25"/>
      <c r="M206" s="25"/>
      <c r="N206" s="25"/>
      <c r="O206" s="25"/>
      <c r="P206" s="25"/>
      <c r="Q206" s="25"/>
      <c r="R206" s="25"/>
      <c r="S206" s="25"/>
      <c r="T206" s="25"/>
      <c r="U206" s="25"/>
      <c r="V206" s="25"/>
      <c r="W206" s="25"/>
      <c r="X206" s="25"/>
      <c r="Y206" s="25"/>
      <c r="Z206" s="25"/>
      <c r="AA206" s="25"/>
    </row>
    <row r="207" spans="1:27">
      <c r="B207" s="20" t="s">
        <v>437</v>
      </c>
    </row>
    <row r="208" spans="1:27">
      <c r="B208" t="s">
        <v>540</v>
      </c>
      <c r="C208" t="s">
        <v>439</v>
      </c>
      <c r="D208" t="s">
        <v>541</v>
      </c>
      <c r="E208" s="28">
        <v>0.22</v>
      </c>
      <c r="F208" t="s">
        <v>441</v>
      </c>
      <c r="G208" t="s">
        <v>442</v>
      </c>
      <c r="H208" s="29">
        <v>0</v>
      </c>
      <c r="I208" t="s">
        <v>443</v>
      </c>
      <c r="J208" s="30">
        <f>ROUND(E208/I206* H208,2)</f>
        <v>0</v>
      </c>
      <c r="K208" s="31"/>
    </row>
    <row r="209" spans="1:27">
      <c r="B209" t="s">
        <v>542</v>
      </c>
      <c r="C209" t="s">
        <v>439</v>
      </c>
      <c r="D209" t="s">
        <v>543</v>
      </c>
      <c r="E209" s="28">
        <v>0.22</v>
      </c>
      <c r="F209" t="s">
        <v>441</v>
      </c>
      <c r="G209" t="s">
        <v>442</v>
      </c>
      <c r="H209" s="29">
        <v>0</v>
      </c>
      <c r="I209" t="s">
        <v>443</v>
      </c>
      <c r="J209" s="30">
        <f>ROUND(E209/I206* H209,2)</f>
        <v>0</v>
      </c>
      <c r="K209" s="31"/>
    </row>
    <row r="210" spans="1:27">
      <c r="D210" s="32" t="s">
        <v>444</v>
      </c>
      <c r="E210" s="31"/>
      <c r="H210" s="31"/>
      <c r="K210" s="29">
        <f>SUM(J208:J209)</f>
        <v>0</v>
      </c>
    </row>
    <row r="211" spans="1:27">
      <c r="B211" s="20" t="s">
        <v>449</v>
      </c>
      <c r="E211" s="31"/>
      <c r="H211" s="31"/>
      <c r="K211" s="31"/>
    </row>
    <row r="212" spans="1:27" ht="60">
      <c r="B212" t="s">
        <v>553</v>
      </c>
      <c r="C212" t="s">
        <v>14</v>
      </c>
      <c r="D212" s="34" t="s">
        <v>554</v>
      </c>
      <c r="E212" s="28">
        <v>1</v>
      </c>
      <c r="G212" t="s">
        <v>442</v>
      </c>
      <c r="H212" s="29">
        <v>0</v>
      </c>
      <c r="I212" t="s">
        <v>443</v>
      </c>
      <c r="J212" s="30">
        <f>ROUND(E212* H212,2)</f>
        <v>0</v>
      </c>
      <c r="K212" s="31"/>
    </row>
    <row r="213" spans="1:27">
      <c r="D213" s="32" t="s">
        <v>457</v>
      </c>
      <c r="E213" s="31"/>
      <c r="H213" s="31"/>
      <c r="K213" s="29">
        <f>SUM(J212:J212)</f>
        <v>0</v>
      </c>
    </row>
    <row r="214" spans="1:27">
      <c r="D214" s="32" t="s">
        <v>458</v>
      </c>
      <c r="E214" s="31"/>
      <c r="H214" s="31"/>
      <c r="K214" s="33">
        <f>SUM(J207:J213)</f>
        <v>0</v>
      </c>
    </row>
    <row r="215" spans="1:27">
      <c r="D215" s="32" t="s">
        <v>459</v>
      </c>
      <c r="E215" s="31"/>
      <c r="H215" s="31"/>
      <c r="K215" s="33">
        <f>SUM(K214:K214)</f>
        <v>0</v>
      </c>
    </row>
    <row r="217" spans="1:27" ht="45" customHeight="1">
      <c r="A217" s="24" t="s">
        <v>555</v>
      </c>
      <c r="B217" s="24" t="s">
        <v>222</v>
      </c>
      <c r="C217" s="25" t="s">
        <v>14</v>
      </c>
      <c r="D217" s="4" t="s">
        <v>223</v>
      </c>
      <c r="E217" s="3"/>
      <c r="F217" s="3"/>
      <c r="G217" s="25"/>
      <c r="H217" s="26" t="s">
        <v>436</v>
      </c>
      <c r="I217" s="2">
        <v>1</v>
      </c>
      <c r="J217" s="1"/>
      <c r="K217" s="27">
        <f>ROUND(K226,2)</f>
        <v>0</v>
      </c>
      <c r="L217" s="25"/>
      <c r="M217" s="25"/>
      <c r="N217" s="25"/>
      <c r="O217" s="25"/>
      <c r="P217" s="25"/>
      <c r="Q217" s="25"/>
      <c r="R217" s="25"/>
      <c r="S217" s="25"/>
      <c r="T217" s="25"/>
      <c r="U217" s="25"/>
      <c r="V217" s="25"/>
      <c r="W217" s="25"/>
      <c r="X217" s="25"/>
      <c r="Y217" s="25"/>
      <c r="Z217" s="25"/>
      <c r="AA217" s="25"/>
    </row>
    <row r="218" spans="1:27">
      <c r="B218" s="20" t="s">
        <v>437</v>
      </c>
    </row>
    <row r="219" spans="1:27">
      <c r="B219" t="s">
        <v>540</v>
      </c>
      <c r="C219" t="s">
        <v>439</v>
      </c>
      <c r="D219" t="s">
        <v>541</v>
      </c>
      <c r="E219" s="28">
        <v>0.22</v>
      </c>
      <c r="F219" t="s">
        <v>441</v>
      </c>
      <c r="G219" t="s">
        <v>442</v>
      </c>
      <c r="H219" s="29">
        <v>0</v>
      </c>
      <c r="I219" t="s">
        <v>443</v>
      </c>
      <c r="J219" s="30">
        <f>ROUND(E219/I217* H219,2)</f>
        <v>0</v>
      </c>
      <c r="K219" s="31"/>
    </row>
    <row r="220" spans="1:27">
      <c r="B220" t="s">
        <v>542</v>
      </c>
      <c r="C220" t="s">
        <v>439</v>
      </c>
      <c r="D220" t="s">
        <v>543</v>
      </c>
      <c r="E220" s="28">
        <v>0.22</v>
      </c>
      <c r="F220" t="s">
        <v>441</v>
      </c>
      <c r="G220" t="s">
        <v>442</v>
      </c>
      <c r="H220" s="29">
        <v>0</v>
      </c>
      <c r="I220" t="s">
        <v>443</v>
      </c>
      <c r="J220" s="30">
        <f>ROUND(E220/I217* H220,2)</f>
        <v>0</v>
      </c>
      <c r="K220" s="31"/>
    </row>
    <row r="221" spans="1:27">
      <c r="D221" s="32" t="s">
        <v>444</v>
      </c>
      <c r="E221" s="31"/>
      <c r="H221" s="31"/>
      <c r="K221" s="29">
        <f>SUM(J219:J220)</f>
        <v>0</v>
      </c>
    </row>
    <row r="222" spans="1:27">
      <c r="B222" s="20" t="s">
        <v>449</v>
      </c>
      <c r="E222" s="31"/>
      <c r="H222" s="31"/>
      <c r="K222" s="31"/>
    </row>
    <row r="223" spans="1:27" ht="60">
      <c r="B223" t="s">
        <v>556</v>
      </c>
      <c r="C223" t="s">
        <v>14</v>
      </c>
      <c r="D223" s="34" t="s">
        <v>557</v>
      </c>
      <c r="E223" s="28">
        <v>1</v>
      </c>
      <c r="G223" t="s">
        <v>442</v>
      </c>
      <c r="H223" s="29">
        <v>0</v>
      </c>
      <c r="I223" t="s">
        <v>443</v>
      </c>
      <c r="J223" s="30">
        <f>ROUND(E223* H223,2)</f>
        <v>0</v>
      </c>
      <c r="K223" s="31"/>
    </row>
    <row r="224" spans="1:27">
      <c r="D224" s="32" t="s">
        <v>457</v>
      </c>
      <c r="E224" s="31"/>
      <c r="H224" s="31"/>
      <c r="K224" s="29">
        <f>SUM(J223:J223)</f>
        <v>0</v>
      </c>
    </row>
    <row r="225" spans="1:27">
      <c r="D225" s="32" t="s">
        <v>458</v>
      </c>
      <c r="E225" s="31"/>
      <c r="H225" s="31"/>
      <c r="K225" s="33">
        <f>SUM(J218:J224)</f>
        <v>0</v>
      </c>
    </row>
    <row r="226" spans="1:27">
      <c r="D226" s="32" t="s">
        <v>459</v>
      </c>
      <c r="E226" s="31"/>
      <c r="H226" s="31"/>
      <c r="K226" s="33">
        <f>SUM(K225:K225)</f>
        <v>0</v>
      </c>
    </row>
    <row r="228" spans="1:27" ht="45" customHeight="1">
      <c r="A228" s="24" t="s">
        <v>558</v>
      </c>
      <c r="B228" s="24" t="s">
        <v>230</v>
      </c>
      <c r="C228" s="25" t="s">
        <v>14</v>
      </c>
      <c r="D228" s="4" t="s">
        <v>231</v>
      </c>
      <c r="E228" s="3"/>
      <c r="F228" s="3"/>
      <c r="G228" s="25"/>
      <c r="H228" s="26" t="s">
        <v>436</v>
      </c>
      <c r="I228" s="2">
        <v>1</v>
      </c>
      <c r="J228" s="1"/>
      <c r="K228" s="27">
        <f>ROUND(K237,2)</f>
        <v>0</v>
      </c>
      <c r="L228" s="25"/>
      <c r="M228" s="25"/>
      <c r="N228" s="25"/>
      <c r="O228" s="25"/>
      <c r="P228" s="25"/>
      <c r="Q228" s="25"/>
      <c r="R228" s="25"/>
      <c r="S228" s="25"/>
      <c r="T228" s="25"/>
      <c r="U228" s="25"/>
      <c r="V228" s="25"/>
      <c r="W228" s="25"/>
      <c r="X228" s="25"/>
      <c r="Y228" s="25"/>
      <c r="Z228" s="25"/>
      <c r="AA228" s="25"/>
    </row>
    <row r="229" spans="1:27">
      <c r="B229" s="20" t="s">
        <v>437</v>
      </c>
    </row>
    <row r="230" spans="1:27">
      <c r="B230" t="s">
        <v>540</v>
      </c>
      <c r="C230" t="s">
        <v>439</v>
      </c>
      <c r="D230" t="s">
        <v>541</v>
      </c>
      <c r="E230" s="28">
        <v>0.1</v>
      </c>
      <c r="F230" t="s">
        <v>441</v>
      </c>
      <c r="G230" t="s">
        <v>442</v>
      </c>
      <c r="H230" s="29">
        <v>0</v>
      </c>
      <c r="I230" t="s">
        <v>443</v>
      </c>
      <c r="J230" s="30">
        <f>ROUND(E230/I228* H230,2)</f>
        <v>0</v>
      </c>
      <c r="K230" s="31"/>
    </row>
    <row r="231" spans="1:27">
      <c r="B231" t="s">
        <v>542</v>
      </c>
      <c r="C231" t="s">
        <v>439</v>
      </c>
      <c r="D231" t="s">
        <v>543</v>
      </c>
      <c r="E231" s="28">
        <v>0.1</v>
      </c>
      <c r="F231" t="s">
        <v>441</v>
      </c>
      <c r="G231" t="s">
        <v>442</v>
      </c>
      <c r="H231" s="29">
        <v>0</v>
      </c>
      <c r="I231" t="s">
        <v>443</v>
      </c>
      <c r="J231" s="30">
        <f>ROUND(E231/I228* H231,2)</f>
        <v>0</v>
      </c>
      <c r="K231" s="31"/>
    </row>
    <row r="232" spans="1:27">
      <c r="D232" s="32" t="s">
        <v>444</v>
      </c>
      <c r="E232" s="31"/>
      <c r="H232" s="31"/>
      <c r="K232" s="29">
        <f>SUM(J230:J231)</f>
        <v>0</v>
      </c>
    </row>
    <row r="233" spans="1:27">
      <c r="B233" s="20" t="s">
        <v>449</v>
      </c>
      <c r="E233" s="31"/>
      <c r="H233" s="31"/>
      <c r="K233" s="31"/>
    </row>
    <row r="234" spans="1:27" ht="105">
      <c r="B234" t="s">
        <v>559</v>
      </c>
      <c r="C234" t="s">
        <v>14</v>
      </c>
      <c r="D234" s="34" t="s">
        <v>560</v>
      </c>
      <c r="E234" s="28">
        <v>1</v>
      </c>
      <c r="G234" t="s">
        <v>442</v>
      </c>
      <c r="H234" s="29">
        <v>0</v>
      </c>
      <c r="I234" t="s">
        <v>443</v>
      </c>
      <c r="J234" s="30">
        <f>ROUND(E234* H234,2)</f>
        <v>0</v>
      </c>
      <c r="K234" s="31"/>
    </row>
    <row r="235" spans="1:27">
      <c r="D235" s="32" t="s">
        <v>457</v>
      </c>
      <c r="E235" s="31"/>
      <c r="H235" s="31"/>
      <c r="K235" s="29">
        <f>SUM(J234:J234)</f>
        <v>0</v>
      </c>
    </row>
    <row r="236" spans="1:27">
      <c r="D236" s="32" t="s">
        <v>458</v>
      </c>
      <c r="E236" s="31"/>
      <c r="H236" s="31"/>
      <c r="K236" s="33">
        <f>SUM(J229:J235)</f>
        <v>0</v>
      </c>
    </row>
    <row r="237" spans="1:27">
      <c r="D237" s="32" t="s">
        <v>459</v>
      </c>
      <c r="E237" s="31"/>
      <c r="H237" s="31"/>
      <c r="K237" s="33">
        <f>SUM(K236:K236)</f>
        <v>0</v>
      </c>
    </row>
    <row r="239" spans="1:27" ht="45" customHeight="1">
      <c r="A239" s="24" t="s">
        <v>561</v>
      </c>
      <c r="B239" s="24" t="s">
        <v>232</v>
      </c>
      <c r="C239" s="25" t="s">
        <v>14</v>
      </c>
      <c r="D239" s="4" t="s">
        <v>233</v>
      </c>
      <c r="E239" s="3"/>
      <c r="F239" s="3"/>
      <c r="G239" s="25"/>
      <c r="H239" s="26" t="s">
        <v>436</v>
      </c>
      <c r="I239" s="2">
        <v>1</v>
      </c>
      <c r="J239" s="1"/>
      <c r="K239" s="27">
        <f>ROUND(K248,2)</f>
        <v>0</v>
      </c>
      <c r="L239" s="25"/>
      <c r="M239" s="25"/>
      <c r="N239" s="25"/>
      <c r="O239" s="25"/>
      <c r="P239" s="25"/>
      <c r="Q239" s="25"/>
      <c r="R239" s="25"/>
      <c r="S239" s="25"/>
      <c r="T239" s="25"/>
      <c r="U239" s="25"/>
      <c r="V239" s="25"/>
      <c r="W239" s="25"/>
      <c r="X239" s="25"/>
      <c r="Y239" s="25"/>
      <c r="Z239" s="25"/>
      <c r="AA239" s="25"/>
    </row>
    <row r="240" spans="1:27">
      <c r="B240" s="20" t="s">
        <v>437</v>
      </c>
    </row>
    <row r="241" spans="1:27">
      <c r="B241" t="s">
        <v>542</v>
      </c>
      <c r="C241" t="s">
        <v>439</v>
      </c>
      <c r="D241" t="s">
        <v>543</v>
      </c>
      <c r="E241" s="28">
        <v>0.18</v>
      </c>
      <c r="F241" t="s">
        <v>441</v>
      </c>
      <c r="G241" t="s">
        <v>442</v>
      </c>
      <c r="H241" s="29">
        <v>0</v>
      </c>
      <c r="I241" t="s">
        <v>443</v>
      </c>
      <c r="J241" s="30">
        <f>ROUND(E241/I239* H241,2)</f>
        <v>0</v>
      </c>
      <c r="K241" s="31"/>
    </row>
    <row r="242" spans="1:27">
      <c r="B242" t="s">
        <v>540</v>
      </c>
      <c r="C242" t="s">
        <v>439</v>
      </c>
      <c r="D242" t="s">
        <v>541</v>
      </c>
      <c r="E242" s="28">
        <v>0.18</v>
      </c>
      <c r="F242" t="s">
        <v>441</v>
      </c>
      <c r="G242" t="s">
        <v>442</v>
      </c>
      <c r="H242" s="29">
        <v>0</v>
      </c>
      <c r="I242" t="s">
        <v>443</v>
      </c>
      <c r="J242" s="30">
        <f>ROUND(E242/I239* H242,2)</f>
        <v>0</v>
      </c>
      <c r="K242" s="31"/>
    </row>
    <row r="243" spans="1:27">
      <c r="D243" s="32" t="s">
        <v>444</v>
      </c>
      <c r="E243" s="31"/>
      <c r="H243" s="31"/>
      <c r="K243" s="29">
        <f>SUM(J241:J242)</f>
        <v>0</v>
      </c>
    </row>
    <row r="244" spans="1:27">
      <c r="B244" s="20" t="s">
        <v>449</v>
      </c>
      <c r="E244" s="31"/>
      <c r="H244" s="31"/>
      <c r="K244" s="31"/>
    </row>
    <row r="245" spans="1:27" ht="105">
      <c r="B245" t="s">
        <v>562</v>
      </c>
      <c r="C245" t="s">
        <v>14</v>
      </c>
      <c r="D245" s="34" t="s">
        <v>563</v>
      </c>
      <c r="E245" s="28">
        <v>1</v>
      </c>
      <c r="G245" t="s">
        <v>442</v>
      </c>
      <c r="H245" s="29">
        <v>0</v>
      </c>
      <c r="I245" t="s">
        <v>443</v>
      </c>
      <c r="J245" s="30">
        <f>ROUND(E245* H245,2)</f>
        <v>0</v>
      </c>
      <c r="K245" s="31"/>
    </row>
    <row r="246" spans="1:27">
      <c r="D246" s="32" t="s">
        <v>457</v>
      </c>
      <c r="E246" s="31"/>
      <c r="H246" s="31"/>
      <c r="K246" s="29">
        <f>SUM(J245:J245)</f>
        <v>0</v>
      </c>
    </row>
    <row r="247" spans="1:27">
      <c r="D247" s="32" t="s">
        <v>458</v>
      </c>
      <c r="E247" s="31"/>
      <c r="H247" s="31"/>
      <c r="K247" s="33">
        <f>SUM(J240:J246)</f>
        <v>0</v>
      </c>
    </row>
    <row r="248" spans="1:27">
      <c r="D248" s="32" t="s">
        <v>459</v>
      </c>
      <c r="E248" s="31"/>
      <c r="H248" s="31"/>
      <c r="K248" s="33">
        <f>SUM(K247:K247)</f>
        <v>0</v>
      </c>
    </row>
    <row r="250" spans="1:27" ht="45" customHeight="1">
      <c r="A250" s="24" t="s">
        <v>564</v>
      </c>
      <c r="B250" s="24" t="s">
        <v>234</v>
      </c>
      <c r="C250" s="25" t="s">
        <v>14</v>
      </c>
      <c r="D250" s="4" t="s">
        <v>235</v>
      </c>
      <c r="E250" s="3"/>
      <c r="F250" s="3"/>
      <c r="G250" s="25"/>
      <c r="H250" s="26" t="s">
        <v>436</v>
      </c>
      <c r="I250" s="2">
        <v>1</v>
      </c>
      <c r="J250" s="1"/>
      <c r="K250" s="27">
        <f>ROUND(K259,2)</f>
        <v>0</v>
      </c>
      <c r="L250" s="25"/>
      <c r="M250" s="25"/>
      <c r="N250" s="25"/>
      <c r="O250" s="25"/>
      <c r="P250" s="25"/>
      <c r="Q250" s="25"/>
      <c r="R250" s="25"/>
      <c r="S250" s="25"/>
      <c r="T250" s="25"/>
      <c r="U250" s="25"/>
      <c r="V250" s="25"/>
      <c r="W250" s="25"/>
      <c r="X250" s="25"/>
      <c r="Y250" s="25"/>
      <c r="Z250" s="25"/>
      <c r="AA250" s="25"/>
    </row>
    <row r="251" spans="1:27">
      <c r="B251" s="20" t="s">
        <v>437</v>
      </c>
    </row>
    <row r="252" spans="1:27">
      <c r="B252" t="s">
        <v>540</v>
      </c>
      <c r="C252" t="s">
        <v>439</v>
      </c>
      <c r="D252" t="s">
        <v>541</v>
      </c>
      <c r="E252" s="28">
        <v>0.22</v>
      </c>
      <c r="F252" t="s">
        <v>441</v>
      </c>
      <c r="G252" t="s">
        <v>442</v>
      </c>
      <c r="H252" s="29">
        <v>0</v>
      </c>
      <c r="I252" t="s">
        <v>443</v>
      </c>
      <c r="J252" s="30">
        <f>ROUND(E252/I250* H252,2)</f>
        <v>0</v>
      </c>
      <c r="K252" s="31"/>
    </row>
    <row r="253" spans="1:27">
      <c r="B253" t="s">
        <v>542</v>
      </c>
      <c r="C253" t="s">
        <v>439</v>
      </c>
      <c r="D253" t="s">
        <v>543</v>
      </c>
      <c r="E253" s="28">
        <v>0.22</v>
      </c>
      <c r="F253" t="s">
        <v>441</v>
      </c>
      <c r="G253" t="s">
        <v>442</v>
      </c>
      <c r="H253" s="29">
        <v>0</v>
      </c>
      <c r="I253" t="s">
        <v>443</v>
      </c>
      <c r="J253" s="30">
        <f>ROUND(E253/I250* H253,2)</f>
        <v>0</v>
      </c>
      <c r="K253" s="31"/>
    </row>
    <row r="254" spans="1:27">
      <c r="D254" s="32" t="s">
        <v>444</v>
      </c>
      <c r="E254" s="31"/>
      <c r="H254" s="31"/>
      <c r="K254" s="29">
        <f>SUM(J252:J253)</f>
        <v>0</v>
      </c>
    </row>
    <row r="255" spans="1:27">
      <c r="B255" s="20" t="s">
        <v>449</v>
      </c>
      <c r="E255" s="31"/>
      <c r="H255" s="31"/>
      <c r="K255" s="31"/>
    </row>
    <row r="256" spans="1:27" ht="105">
      <c r="B256" t="s">
        <v>565</v>
      </c>
      <c r="C256" t="s">
        <v>14</v>
      </c>
      <c r="D256" s="34" t="s">
        <v>566</v>
      </c>
      <c r="E256" s="28">
        <v>1</v>
      </c>
      <c r="G256" t="s">
        <v>442</v>
      </c>
      <c r="H256" s="29">
        <v>0</v>
      </c>
      <c r="I256" t="s">
        <v>443</v>
      </c>
      <c r="J256" s="30">
        <f>ROUND(E256* H256,2)</f>
        <v>0</v>
      </c>
      <c r="K256" s="31"/>
    </row>
    <row r="257" spans="1:27">
      <c r="D257" s="32" t="s">
        <v>457</v>
      </c>
      <c r="E257" s="31"/>
      <c r="H257" s="31"/>
      <c r="K257" s="29">
        <f>SUM(J256:J256)</f>
        <v>0</v>
      </c>
    </row>
    <row r="258" spans="1:27">
      <c r="D258" s="32" t="s">
        <v>458</v>
      </c>
      <c r="E258" s="31"/>
      <c r="H258" s="31"/>
      <c r="K258" s="33">
        <f>SUM(J251:J257)</f>
        <v>0</v>
      </c>
    </row>
    <row r="259" spans="1:27">
      <c r="D259" s="32" t="s">
        <v>459</v>
      </c>
      <c r="E259" s="31"/>
      <c r="H259" s="31"/>
      <c r="K259" s="33">
        <f>SUM(K258:K258)</f>
        <v>0</v>
      </c>
    </row>
    <row r="261" spans="1:27" ht="45" customHeight="1">
      <c r="A261" s="24" t="s">
        <v>567</v>
      </c>
      <c r="B261" s="24" t="s">
        <v>236</v>
      </c>
      <c r="C261" s="25" t="s">
        <v>14</v>
      </c>
      <c r="D261" s="4" t="s">
        <v>237</v>
      </c>
      <c r="E261" s="3"/>
      <c r="F261" s="3"/>
      <c r="G261" s="25"/>
      <c r="H261" s="26" t="s">
        <v>436</v>
      </c>
      <c r="I261" s="2">
        <v>1</v>
      </c>
      <c r="J261" s="1"/>
      <c r="K261" s="27">
        <f>ROUND(K270,2)</f>
        <v>0</v>
      </c>
      <c r="L261" s="25"/>
      <c r="M261" s="25"/>
      <c r="N261" s="25"/>
      <c r="O261" s="25"/>
      <c r="P261" s="25"/>
      <c r="Q261" s="25"/>
      <c r="R261" s="25"/>
      <c r="S261" s="25"/>
      <c r="T261" s="25"/>
      <c r="U261" s="25"/>
      <c r="V261" s="25"/>
      <c r="W261" s="25"/>
      <c r="X261" s="25"/>
      <c r="Y261" s="25"/>
      <c r="Z261" s="25"/>
      <c r="AA261" s="25"/>
    </row>
    <row r="262" spans="1:27">
      <c r="B262" s="20" t="s">
        <v>437</v>
      </c>
    </row>
    <row r="263" spans="1:27">
      <c r="B263" t="s">
        <v>540</v>
      </c>
      <c r="C263" t="s">
        <v>439</v>
      </c>
      <c r="D263" t="s">
        <v>541</v>
      </c>
      <c r="E263" s="28">
        <v>0.24</v>
      </c>
      <c r="F263" t="s">
        <v>441</v>
      </c>
      <c r="G263" t="s">
        <v>442</v>
      </c>
      <c r="H263" s="29">
        <v>0</v>
      </c>
      <c r="I263" t="s">
        <v>443</v>
      </c>
      <c r="J263" s="30">
        <f>ROUND(E263/I261* H263,2)</f>
        <v>0</v>
      </c>
      <c r="K263" s="31"/>
    </row>
    <row r="264" spans="1:27">
      <c r="B264" t="s">
        <v>542</v>
      </c>
      <c r="C264" t="s">
        <v>439</v>
      </c>
      <c r="D264" t="s">
        <v>543</v>
      </c>
      <c r="E264" s="28">
        <v>0.24</v>
      </c>
      <c r="F264" t="s">
        <v>441</v>
      </c>
      <c r="G264" t="s">
        <v>442</v>
      </c>
      <c r="H264" s="29">
        <v>0</v>
      </c>
      <c r="I264" t="s">
        <v>443</v>
      </c>
      <c r="J264" s="30">
        <f>ROUND(E264/I261* H264,2)</f>
        <v>0</v>
      </c>
      <c r="K264" s="31"/>
    </row>
    <row r="265" spans="1:27">
      <c r="D265" s="32" t="s">
        <v>444</v>
      </c>
      <c r="E265" s="31"/>
      <c r="H265" s="31"/>
      <c r="K265" s="29">
        <f>SUM(J263:J264)</f>
        <v>0</v>
      </c>
    </row>
    <row r="266" spans="1:27">
      <c r="B266" s="20" t="s">
        <v>449</v>
      </c>
      <c r="E266" s="31"/>
      <c r="H266" s="31"/>
      <c r="K266" s="31"/>
    </row>
    <row r="267" spans="1:27" ht="105">
      <c r="B267" t="s">
        <v>568</v>
      </c>
      <c r="C267" t="s">
        <v>14</v>
      </c>
      <c r="D267" s="34" t="s">
        <v>569</v>
      </c>
      <c r="E267" s="28">
        <v>1</v>
      </c>
      <c r="G267" t="s">
        <v>442</v>
      </c>
      <c r="H267" s="29">
        <v>0</v>
      </c>
      <c r="I267" t="s">
        <v>443</v>
      </c>
      <c r="J267" s="30">
        <f>ROUND(E267* H267,2)</f>
        <v>0</v>
      </c>
      <c r="K267" s="31"/>
    </row>
    <row r="268" spans="1:27">
      <c r="D268" s="32" t="s">
        <v>457</v>
      </c>
      <c r="E268" s="31"/>
      <c r="H268" s="31"/>
      <c r="K268" s="29">
        <f>SUM(J267:J267)</f>
        <v>0</v>
      </c>
    </row>
    <row r="269" spans="1:27">
      <c r="D269" s="32" t="s">
        <v>458</v>
      </c>
      <c r="E269" s="31"/>
      <c r="H269" s="31"/>
      <c r="K269" s="33">
        <f>SUM(J262:J268)</f>
        <v>0</v>
      </c>
    </row>
    <row r="270" spans="1:27">
      <c r="D270" s="32" t="s">
        <v>459</v>
      </c>
      <c r="E270" s="31"/>
      <c r="H270" s="31"/>
      <c r="K270" s="33">
        <f>SUM(K269:K269)</f>
        <v>0</v>
      </c>
    </row>
    <row r="272" spans="1:27" ht="45" customHeight="1">
      <c r="A272" s="24" t="s">
        <v>570</v>
      </c>
      <c r="B272" s="24" t="s">
        <v>228</v>
      </c>
      <c r="C272" s="25" t="s">
        <v>14</v>
      </c>
      <c r="D272" s="4" t="s">
        <v>229</v>
      </c>
      <c r="E272" s="3"/>
      <c r="F272" s="3"/>
      <c r="G272" s="25"/>
      <c r="H272" s="26" t="s">
        <v>436</v>
      </c>
      <c r="I272" s="2">
        <v>1</v>
      </c>
      <c r="J272" s="1"/>
      <c r="K272" s="27">
        <f>ROUND(K281,2)</f>
        <v>0</v>
      </c>
      <c r="L272" s="25"/>
      <c r="M272" s="25"/>
      <c r="N272" s="25"/>
      <c r="O272" s="25"/>
      <c r="P272" s="25"/>
      <c r="Q272" s="25"/>
      <c r="R272" s="25"/>
      <c r="S272" s="25"/>
      <c r="T272" s="25"/>
      <c r="U272" s="25"/>
      <c r="V272" s="25"/>
      <c r="W272" s="25"/>
      <c r="X272" s="25"/>
      <c r="Y272" s="25"/>
      <c r="Z272" s="25"/>
      <c r="AA272" s="25"/>
    </row>
    <row r="273" spans="1:27">
      <c r="B273" s="20" t="s">
        <v>437</v>
      </c>
    </row>
    <row r="274" spans="1:27">
      <c r="B274" t="s">
        <v>542</v>
      </c>
      <c r="C274" t="s">
        <v>439</v>
      </c>
      <c r="D274" t="s">
        <v>543</v>
      </c>
      <c r="E274" s="28">
        <v>0.14000000000000001</v>
      </c>
      <c r="F274" t="s">
        <v>441</v>
      </c>
      <c r="G274" t="s">
        <v>442</v>
      </c>
      <c r="H274" s="29">
        <v>0</v>
      </c>
      <c r="I274" t="s">
        <v>443</v>
      </c>
      <c r="J274" s="30">
        <f>ROUND(E274/I272* H274,2)</f>
        <v>0</v>
      </c>
      <c r="K274" s="31"/>
    </row>
    <row r="275" spans="1:27">
      <c r="B275" t="s">
        <v>540</v>
      </c>
      <c r="C275" t="s">
        <v>439</v>
      </c>
      <c r="D275" t="s">
        <v>541</v>
      </c>
      <c r="E275" s="28">
        <v>0.14000000000000001</v>
      </c>
      <c r="F275" t="s">
        <v>441</v>
      </c>
      <c r="G275" t="s">
        <v>442</v>
      </c>
      <c r="H275" s="29">
        <v>0</v>
      </c>
      <c r="I275" t="s">
        <v>443</v>
      </c>
      <c r="J275" s="30">
        <f>ROUND(E275/I272* H275,2)</f>
        <v>0</v>
      </c>
      <c r="K275" s="31"/>
    </row>
    <row r="276" spans="1:27">
      <c r="D276" s="32" t="s">
        <v>444</v>
      </c>
      <c r="E276" s="31"/>
      <c r="H276" s="31"/>
      <c r="K276" s="29">
        <f>SUM(J274:J275)</f>
        <v>0</v>
      </c>
    </row>
    <row r="277" spans="1:27">
      <c r="B277" s="20" t="s">
        <v>449</v>
      </c>
      <c r="E277" s="31"/>
      <c r="H277" s="31"/>
      <c r="K277" s="31"/>
    </row>
    <row r="278" spans="1:27" ht="90">
      <c r="B278" t="s">
        <v>571</v>
      </c>
      <c r="C278" t="s">
        <v>14</v>
      </c>
      <c r="D278" s="34" t="s">
        <v>572</v>
      </c>
      <c r="E278" s="28">
        <v>1</v>
      </c>
      <c r="G278" t="s">
        <v>442</v>
      </c>
      <c r="H278" s="29">
        <v>0</v>
      </c>
      <c r="I278" t="s">
        <v>443</v>
      </c>
      <c r="J278" s="30">
        <f>ROUND(E278* H278,2)</f>
        <v>0</v>
      </c>
      <c r="K278" s="31"/>
    </row>
    <row r="279" spans="1:27">
      <c r="D279" s="32" t="s">
        <v>457</v>
      </c>
      <c r="E279" s="31"/>
      <c r="H279" s="31"/>
      <c r="K279" s="29">
        <f>SUM(J278:J278)</f>
        <v>0</v>
      </c>
    </row>
    <row r="280" spans="1:27">
      <c r="D280" s="32" t="s">
        <v>458</v>
      </c>
      <c r="E280" s="31"/>
      <c r="H280" s="31"/>
      <c r="K280" s="33">
        <f>SUM(J273:J279)</f>
        <v>0</v>
      </c>
    </row>
    <row r="281" spans="1:27">
      <c r="D281" s="32" t="s">
        <v>459</v>
      </c>
      <c r="E281" s="31"/>
      <c r="H281" s="31"/>
      <c r="K281" s="33">
        <f>SUM(K280:K280)</f>
        <v>0</v>
      </c>
    </row>
    <row r="283" spans="1:27" ht="45" customHeight="1">
      <c r="A283" s="24" t="s">
        <v>573</v>
      </c>
      <c r="B283" s="24" t="s">
        <v>211</v>
      </c>
      <c r="C283" s="25" t="s">
        <v>212</v>
      </c>
      <c r="D283" s="4" t="s">
        <v>213</v>
      </c>
      <c r="E283" s="3"/>
      <c r="F283" s="3"/>
      <c r="G283" s="25"/>
      <c r="H283" s="26" t="s">
        <v>436</v>
      </c>
      <c r="I283" s="2">
        <v>1</v>
      </c>
      <c r="J283" s="1"/>
      <c r="K283" s="27">
        <f>ROUND(K293,2)</f>
        <v>0</v>
      </c>
      <c r="L283" s="25"/>
      <c r="M283" s="25"/>
      <c r="N283" s="25"/>
      <c r="O283" s="25"/>
      <c r="P283" s="25"/>
      <c r="Q283" s="25"/>
      <c r="R283" s="25"/>
      <c r="S283" s="25"/>
      <c r="T283" s="25"/>
      <c r="U283" s="25"/>
      <c r="V283" s="25"/>
      <c r="W283" s="25"/>
      <c r="X283" s="25"/>
      <c r="Y283" s="25"/>
      <c r="Z283" s="25"/>
      <c r="AA283" s="25"/>
    </row>
    <row r="284" spans="1:27">
      <c r="B284" s="20" t="s">
        <v>437</v>
      </c>
    </row>
    <row r="285" spans="1:27">
      <c r="B285" t="s">
        <v>540</v>
      </c>
      <c r="C285" t="s">
        <v>439</v>
      </c>
      <c r="D285" t="s">
        <v>541</v>
      </c>
      <c r="E285" s="28">
        <v>0.45</v>
      </c>
      <c r="F285" t="s">
        <v>441</v>
      </c>
      <c r="G285" t="s">
        <v>442</v>
      </c>
      <c r="H285" s="29">
        <v>0</v>
      </c>
      <c r="I285" t="s">
        <v>443</v>
      </c>
      <c r="J285" s="30">
        <f>ROUND(E285/I283* H285,2)</f>
        <v>0</v>
      </c>
      <c r="K285" s="31"/>
    </row>
    <row r="286" spans="1:27">
      <c r="B286" t="s">
        <v>542</v>
      </c>
      <c r="C286" t="s">
        <v>439</v>
      </c>
      <c r="D286" t="s">
        <v>543</v>
      </c>
      <c r="E286" s="28">
        <v>0.45</v>
      </c>
      <c r="F286" t="s">
        <v>441</v>
      </c>
      <c r="G286" t="s">
        <v>442</v>
      </c>
      <c r="H286" s="29">
        <v>0</v>
      </c>
      <c r="I286" t="s">
        <v>443</v>
      </c>
      <c r="J286" s="30">
        <f>ROUND(E286/I283* H286,2)</f>
        <v>0</v>
      </c>
      <c r="K286" s="31"/>
    </row>
    <row r="287" spans="1:27">
      <c r="D287" s="32" t="s">
        <v>444</v>
      </c>
      <c r="E287" s="31"/>
      <c r="H287" s="31"/>
      <c r="K287" s="29">
        <f>SUM(J285:J286)</f>
        <v>0</v>
      </c>
    </row>
    <row r="288" spans="1:27">
      <c r="B288" s="20" t="s">
        <v>449</v>
      </c>
      <c r="E288" s="31"/>
      <c r="H288" s="31"/>
      <c r="K288" s="31"/>
    </row>
    <row r="289" spans="1:27">
      <c r="B289" t="s">
        <v>574</v>
      </c>
      <c r="C289" t="s">
        <v>23</v>
      </c>
      <c r="D289" t="s">
        <v>575</v>
      </c>
      <c r="E289" s="28">
        <v>0.2</v>
      </c>
      <c r="G289" t="s">
        <v>442</v>
      </c>
      <c r="H289" s="29">
        <v>0</v>
      </c>
      <c r="I289" t="s">
        <v>443</v>
      </c>
      <c r="J289" s="30">
        <f>ROUND(E289* H289,2)</f>
        <v>0</v>
      </c>
      <c r="K289" s="31"/>
    </row>
    <row r="290" spans="1:27">
      <c r="B290" t="s">
        <v>576</v>
      </c>
      <c r="C290" t="s">
        <v>212</v>
      </c>
      <c r="D290" t="s">
        <v>577</v>
      </c>
      <c r="E290" s="28">
        <v>1</v>
      </c>
      <c r="G290" t="s">
        <v>442</v>
      </c>
      <c r="H290" s="29">
        <v>0</v>
      </c>
      <c r="I290" t="s">
        <v>443</v>
      </c>
      <c r="J290" s="30">
        <f>ROUND(E290* H290,2)</f>
        <v>0</v>
      </c>
      <c r="K290" s="31"/>
    </row>
    <row r="291" spans="1:27">
      <c r="D291" s="32" t="s">
        <v>457</v>
      </c>
      <c r="E291" s="31"/>
      <c r="H291" s="31"/>
      <c r="K291" s="29">
        <f>SUM(J289:J290)</f>
        <v>0</v>
      </c>
    </row>
    <row r="292" spans="1:27">
      <c r="D292" s="32" t="s">
        <v>458</v>
      </c>
      <c r="E292" s="31"/>
      <c r="H292" s="31"/>
      <c r="K292" s="33">
        <f>SUM(J284:J291)</f>
        <v>0</v>
      </c>
    </row>
    <row r="293" spans="1:27">
      <c r="D293" s="32" t="s">
        <v>459</v>
      </c>
      <c r="E293" s="31"/>
      <c r="H293" s="31"/>
      <c r="K293" s="33">
        <f>SUM(K292:K292)</f>
        <v>0</v>
      </c>
    </row>
    <row r="295" spans="1:27" ht="45" customHeight="1">
      <c r="A295" s="24" t="s">
        <v>578</v>
      </c>
      <c r="B295" s="24" t="s">
        <v>292</v>
      </c>
      <c r="C295" s="25" t="s">
        <v>23</v>
      </c>
      <c r="D295" s="4" t="s">
        <v>293</v>
      </c>
      <c r="E295" s="3"/>
      <c r="F295" s="3"/>
      <c r="G295" s="25"/>
      <c r="H295" s="26" t="s">
        <v>436</v>
      </c>
      <c r="I295" s="2">
        <v>1</v>
      </c>
      <c r="J295" s="1"/>
      <c r="K295" s="27">
        <f>ROUND(K304,2)</f>
        <v>0</v>
      </c>
      <c r="L295" s="25"/>
      <c r="M295" s="25"/>
      <c r="N295" s="25"/>
      <c r="O295" s="25"/>
      <c r="P295" s="25"/>
      <c r="Q295" s="25"/>
      <c r="R295" s="25"/>
      <c r="S295" s="25"/>
      <c r="T295" s="25"/>
      <c r="U295" s="25"/>
      <c r="V295" s="25"/>
      <c r="W295" s="25"/>
      <c r="X295" s="25"/>
      <c r="Y295" s="25"/>
      <c r="Z295" s="25"/>
      <c r="AA295" s="25"/>
    </row>
    <row r="296" spans="1:27">
      <c r="B296" s="20" t="s">
        <v>437</v>
      </c>
    </row>
    <row r="297" spans="1:27">
      <c r="B297" t="s">
        <v>540</v>
      </c>
      <c r="C297" t="s">
        <v>439</v>
      </c>
      <c r="D297" t="s">
        <v>541</v>
      </c>
      <c r="E297" s="28">
        <v>0.2</v>
      </c>
      <c r="F297" t="s">
        <v>441</v>
      </c>
      <c r="G297" t="s">
        <v>442</v>
      </c>
      <c r="H297" s="29">
        <v>0</v>
      </c>
      <c r="I297" t="s">
        <v>443</v>
      </c>
      <c r="J297" s="30">
        <f>ROUND(E297/I295* H297,2)</f>
        <v>0</v>
      </c>
      <c r="K297" s="31"/>
    </row>
    <row r="298" spans="1:27">
      <c r="B298" t="s">
        <v>542</v>
      </c>
      <c r="C298" t="s">
        <v>439</v>
      </c>
      <c r="D298" t="s">
        <v>543</v>
      </c>
      <c r="E298" s="28">
        <v>0.2</v>
      </c>
      <c r="F298" t="s">
        <v>441</v>
      </c>
      <c r="G298" t="s">
        <v>442</v>
      </c>
      <c r="H298" s="29">
        <v>0</v>
      </c>
      <c r="I298" t="s">
        <v>443</v>
      </c>
      <c r="J298" s="30">
        <f>ROUND(E298/I295* H298,2)</f>
        <v>0</v>
      </c>
      <c r="K298" s="31"/>
    </row>
    <row r="299" spans="1:27">
      <c r="D299" s="32" t="s">
        <v>444</v>
      </c>
      <c r="E299" s="31"/>
      <c r="H299" s="31"/>
      <c r="K299" s="29">
        <f>SUM(J297:J298)</f>
        <v>0</v>
      </c>
    </row>
    <row r="300" spans="1:27">
      <c r="B300" s="20" t="s">
        <v>449</v>
      </c>
      <c r="E300" s="31"/>
      <c r="H300" s="31"/>
      <c r="K300" s="31"/>
    </row>
    <row r="301" spans="1:27">
      <c r="B301" t="s">
        <v>579</v>
      </c>
      <c r="C301" t="s">
        <v>23</v>
      </c>
      <c r="D301" t="s">
        <v>580</v>
      </c>
      <c r="E301" s="28">
        <v>1</v>
      </c>
      <c r="G301" t="s">
        <v>442</v>
      </c>
      <c r="H301" s="29">
        <v>0</v>
      </c>
      <c r="I301" t="s">
        <v>443</v>
      </c>
      <c r="J301" s="30">
        <f>ROUND(E301* H301,2)</f>
        <v>0</v>
      </c>
      <c r="K301" s="31"/>
    </row>
    <row r="302" spans="1:27">
      <c r="D302" s="32" t="s">
        <v>457</v>
      </c>
      <c r="E302" s="31"/>
      <c r="H302" s="31"/>
      <c r="K302" s="29">
        <f>SUM(J301:J301)</f>
        <v>0</v>
      </c>
    </row>
    <row r="303" spans="1:27">
      <c r="D303" s="32" t="s">
        <v>458</v>
      </c>
      <c r="E303" s="31"/>
      <c r="H303" s="31"/>
      <c r="K303" s="33">
        <f>SUM(J296:J302)</f>
        <v>0</v>
      </c>
    </row>
    <row r="304" spans="1:27">
      <c r="D304" s="32" t="s">
        <v>459</v>
      </c>
      <c r="E304" s="31"/>
      <c r="H304" s="31"/>
      <c r="K304" s="33">
        <f>SUM(K303:K303)</f>
        <v>0</v>
      </c>
    </row>
    <row r="306" spans="1:27" ht="45" customHeight="1">
      <c r="A306" s="24" t="s">
        <v>581</v>
      </c>
      <c r="B306" s="24" t="s">
        <v>224</v>
      </c>
      <c r="C306" s="25" t="s">
        <v>212</v>
      </c>
      <c r="D306" s="4" t="s">
        <v>225</v>
      </c>
      <c r="E306" s="3"/>
      <c r="F306" s="3"/>
      <c r="G306" s="25"/>
      <c r="H306" s="26" t="s">
        <v>436</v>
      </c>
      <c r="I306" s="2">
        <v>1</v>
      </c>
      <c r="J306" s="1"/>
      <c r="K306" s="27">
        <f>ROUND(K315,2)</f>
        <v>0</v>
      </c>
      <c r="L306" s="25"/>
      <c r="M306" s="25"/>
      <c r="N306" s="25"/>
      <c r="O306" s="25"/>
      <c r="P306" s="25"/>
      <c r="Q306" s="25"/>
      <c r="R306" s="25"/>
      <c r="S306" s="25"/>
      <c r="T306" s="25"/>
      <c r="U306" s="25"/>
      <c r="V306" s="25"/>
      <c r="W306" s="25"/>
      <c r="X306" s="25"/>
      <c r="Y306" s="25"/>
      <c r="Z306" s="25"/>
      <c r="AA306" s="25"/>
    </row>
    <row r="307" spans="1:27">
      <c r="B307" s="20" t="s">
        <v>437</v>
      </c>
    </row>
    <row r="308" spans="1:27">
      <c r="B308" t="s">
        <v>540</v>
      </c>
      <c r="C308" t="s">
        <v>439</v>
      </c>
      <c r="D308" t="s">
        <v>541</v>
      </c>
      <c r="E308" s="28">
        <v>0.24</v>
      </c>
      <c r="F308" t="s">
        <v>441</v>
      </c>
      <c r="G308" t="s">
        <v>442</v>
      </c>
      <c r="H308" s="29">
        <v>0</v>
      </c>
      <c r="I308" t="s">
        <v>443</v>
      </c>
      <c r="J308" s="30">
        <f>ROUND(E308/I306* H308,2)</f>
        <v>0</v>
      </c>
      <c r="K308" s="31"/>
    </row>
    <row r="309" spans="1:27">
      <c r="B309" t="s">
        <v>542</v>
      </c>
      <c r="C309" t="s">
        <v>439</v>
      </c>
      <c r="D309" t="s">
        <v>543</v>
      </c>
      <c r="E309" s="28">
        <v>0.24</v>
      </c>
      <c r="F309" t="s">
        <v>441</v>
      </c>
      <c r="G309" t="s">
        <v>442</v>
      </c>
      <c r="H309" s="29">
        <v>0</v>
      </c>
      <c r="I309" t="s">
        <v>443</v>
      </c>
      <c r="J309" s="30">
        <f>ROUND(E309/I306* H309,2)</f>
        <v>0</v>
      </c>
      <c r="K309" s="31"/>
    </row>
    <row r="310" spans="1:27">
      <c r="D310" s="32" t="s">
        <v>444</v>
      </c>
      <c r="E310" s="31"/>
      <c r="H310" s="31"/>
      <c r="K310" s="29">
        <f>SUM(J308:J309)</f>
        <v>0</v>
      </c>
    </row>
    <row r="311" spans="1:27">
      <c r="B311" s="20" t="s">
        <v>449</v>
      </c>
      <c r="E311" s="31"/>
      <c r="H311" s="31"/>
      <c r="K311" s="31"/>
    </row>
    <row r="312" spans="1:27">
      <c r="B312" t="s">
        <v>582</v>
      </c>
      <c r="C312" t="s">
        <v>212</v>
      </c>
      <c r="D312" t="s">
        <v>583</v>
      </c>
      <c r="E312" s="28">
        <v>1</v>
      </c>
      <c r="G312" t="s">
        <v>442</v>
      </c>
      <c r="H312" s="29">
        <v>0</v>
      </c>
      <c r="I312" t="s">
        <v>443</v>
      </c>
      <c r="J312" s="30">
        <f>ROUND(E312* H312,2)</f>
        <v>0</v>
      </c>
      <c r="K312" s="31"/>
    </row>
    <row r="313" spans="1:27">
      <c r="D313" s="32" t="s">
        <v>457</v>
      </c>
      <c r="E313" s="31"/>
      <c r="H313" s="31"/>
      <c r="K313" s="29">
        <f>SUM(J312:J312)</f>
        <v>0</v>
      </c>
    </row>
    <row r="314" spans="1:27">
      <c r="D314" s="32" t="s">
        <v>458</v>
      </c>
      <c r="E314" s="31"/>
      <c r="H314" s="31"/>
      <c r="K314" s="33">
        <f>SUM(J307:J313)</f>
        <v>0</v>
      </c>
    </row>
    <row r="315" spans="1:27">
      <c r="D315" s="32" t="s">
        <v>459</v>
      </c>
      <c r="E315" s="31"/>
      <c r="H315" s="31"/>
      <c r="K315" s="33">
        <f>SUM(K314:K314)</f>
        <v>0</v>
      </c>
    </row>
    <row r="317" spans="1:27" ht="45" customHeight="1">
      <c r="A317" s="24" t="s">
        <v>584</v>
      </c>
      <c r="B317" s="24" t="s">
        <v>226</v>
      </c>
      <c r="C317" s="25" t="s">
        <v>212</v>
      </c>
      <c r="D317" s="4" t="s">
        <v>227</v>
      </c>
      <c r="E317" s="3"/>
      <c r="F317" s="3"/>
      <c r="G317" s="25"/>
      <c r="H317" s="26" t="s">
        <v>436</v>
      </c>
      <c r="I317" s="2">
        <v>1</v>
      </c>
      <c r="J317" s="1"/>
      <c r="K317" s="27">
        <f>ROUND(K326,2)</f>
        <v>0</v>
      </c>
      <c r="L317" s="25"/>
      <c r="M317" s="25"/>
      <c r="N317" s="25"/>
      <c r="O317" s="25"/>
      <c r="P317" s="25"/>
      <c r="Q317" s="25"/>
      <c r="R317" s="25"/>
      <c r="S317" s="25"/>
      <c r="T317" s="25"/>
      <c r="U317" s="25"/>
      <c r="V317" s="25"/>
      <c r="W317" s="25"/>
      <c r="X317" s="25"/>
      <c r="Y317" s="25"/>
      <c r="Z317" s="25"/>
      <c r="AA317" s="25"/>
    </row>
    <row r="318" spans="1:27">
      <c r="B318" s="20" t="s">
        <v>437</v>
      </c>
    </row>
    <row r="319" spans="1:27">
      <c r="B319" t="s">
        <v>542</v>
      </c>
      <c r="C319" t="s">
        <v>439</v>
      </c>
      <c r="D319" t="s">
        <v>543</v>
      </c>
      <c r="E319" s="28">
        <v>0.25</v>
      </c>
      <c r="F319" t="s">
        <v>441</v>
      </c>
      <c r="G319" t="s">
        <v>442</v>
      </c>
      <c r="H319" s="29">
        <v>0</v>
      </c>
      <c r="I319" t="s">
        <v>443</v>
      </c>
      <c r="J319" s="30">
        <f>ROUND(E319/I317* H319,2)</f>
        <v>0</v>
      </c>
      <c r="K319" s="31"/>
    </row>
    <row r="320" spans="1:27">
      <c r="B320" t="s">
        <v>540</v>
      </c>
      <c r="C320" t="s">
        <v>439</v>
      </c>
      <c r="D320" t="s">
        <v>541</v>
      </c>
      <c r="E320" s="28">
        <v>0.25</v>
      </c>
      <c r="F320" t="s">
        <v>441</v>
      </c>
      <c r="G320" t="s">
        <v>442</v>
      </c>
      <c r="H320" s="29">
        <v>0</v>
      </c>
      <c r="I320" t="s">
        <v>443</v>
      </c>
      <c r="J320" s="30">
        <f>ROUND(E320/I317* H320,2)</f>
        <v>0</v>
      </c>
      <c r="K320" s="31"/>
    </row>
    <row r="321" spans="1:27">
      <c r="D321" s="32" t="s">
        <v>444</v>
      </c>
      <c r="E321" s="31"/>
      <c r="H321" s="31"/>
      <c r="K321" s="29">
        <f>SUM(J319:J320)</f>
        <v>0</v>
      </c>
    </row>
    <row r="322" spans="1:27">
      <c r="B322" s="20" t="s">
        <v>449</v>
      </c>
      <c r="E322" s="31"/>
      <c r="H322" s="31"/>
      <c r="K322" s="31"/>
    </row>
    <row r="323" spans="1:27">
      <c r="B323" t="s">
        <v>585</v>
      </c>
      <c r="C323" t="s">
        <v>212</v>
      </c>
      <c r="D323" t="s">
        <v>586</v>
      </c>
      <c r="E323" s="28">
        <v>1</v>
      </c>
      <c r="G323" t="s">
        <v>442</v>
      </c>
      <c r="H323" s="29">
        <v>0</v>
      </c>
      <c r="I323" t="s">
        <v>443</v>
      </c>
      <c r="J323" s="30">
        <f>ROUND(E323* H323,2)</f>
        <v>0</v>
      </c>
      <c r="K323" s="31"/>
    </row>
    <row r="324" spans="1:27">
      <c r="D324" s="32" t="s">
        <v>457</v>
      </c>
      <c r="E324" s="31"/>
      <c r="H324" s="31"/>
      <c r="K324" s="29">
        <f>SUM(J323:J323)</f>
        <v>0</v>
      </c>
    </row>
    <row r="325" spans="1:27">
      <c r="D325" s="32" t="s">
        <v>458</v>
      </c>
      <c r="E325" s="31"/>
      <c r="H325" s="31"/>
      <c r="K325" s="33">
        <f>SUM(J318:J324)</f>
        <v>0</v>
      </c>
    </row>
    <row r="326" spans="1:27">
      <c r="D326" s="32" t="s">
        <v>459</v>
      </c>
      <c r="E326" s="31"/>
      <c r="H326" s="31"/>
      <c r="K326" s="33">
        <f>SUM(K325:K325)</f>
        <v>0</v>
      </c>
    </row>
    <row r="328" spans="1:27" ht="45" customHeight="1">
      <c r="A328" s="24" t="s">
        <v>587</v>
      </c>
      <c r="B328" s="24" t="s">
        <v>200</v>
      </c>
      <c r="C328" s="25" t="s">
        <v>23</v>
      </c>
      <c r="D328" s="4" t="s">
        <v>201</v>
      </c>
      <c r="E328" s="3"/>
      <c r="F328" s="3"/>
      <c r="G328" s="25"/>
      <c r="H328" s="26" t="s">
        <v>436</v>
      </c>
      <c r="I328" s="2">
        <v>1</v>
      </c>
      <c r="J328" s="1"/>
      <c r="K328" s="27">
        <f>ROUND(K337,2)</f>
        <v>0</v>
      </c>
      <c r="L328" s="25"/>
      <c r="M328" s="25"/>
      <c r="N328" s="25"/>
      <c r="O328" s="25"/>
      <c r="P328" s="25"/>
      <c r="Q328" s="25"/>
      <c r="R328" s="25"/>
      <c r="S328" s="25"/>
      <c r="T328" s="25"/>
      <c r="U328" s="25"/>
      <c r="V328" s="25"/>
      <c r="W328" s="25"/>
      <c r="X328" s="25"/>
      <c r="Y328" s="25"/>
      <c r="Z328" s="25"/>
      <c r="AA328" s="25"/>
    </row>
    <row r="329" spans="1:27">
      <c r="B329" s="20" t="s">
        <v>437</v>
      </c>
    </row>
    <row r="330" spans="1:27">
      <c r="B330" t="s">
        <v>540</v>
      </c>
      <c r="C330" t="s">
        <v>439</v>
      </c>
      <c r="D330" t="s">
        <v>541</v>
      </c>
      <c r="E330" s="28">
        <v>7.5</v>
      </c>
      <c r="F330" t="s">
        <v>441</v>
      </c>
      <c r="G330" t="s">
        <v>442</v>
      </c>
      <c r="H330" s="29">
        <v>0</v>
      </c>
      <c r="I330" t="s">
        <v>443</v>
      </c>
      <c r="J330" s="30">
        <f>ROUND(E330/I328* H330,2)</f>
        <v>0</v>
      </c>
      <c r="K330" s="31"/>
    </row>
    <row r="331" spans="1:27">
      <c r="B331" t="s">
        <v>542</v>
      </c>
      <c r="C331" t="s">
        <v>439</v>
      </c>
      <c r="D331" t="s">
        <v>543</v>
      </c>
      <c r="E331" s="28">
        <v>7.5</v>
      </c>
      <c r="F331" t="s">
        <v>441</v>
      </c>
      <c r="G331" t="s">
        <v>442</v>
      </c>
      <c r="H331" s="29">
        <v>0</v>
      </c>
      <c r="I331" t="s">
        <v>443</v>
      </c>
      <c r="J331" s="30">
        <f>ROUND(E331/I328* H331,2)</f>
        <v>0</v>
      </c>
      <c r="K331" s="31"/>
    </row>
    <row r="332" spans="1:27">
      <c r="D332" s="32" t="s">
        <v>444</v>
      </c>
      <c r="E332" s="31"/>
      <c r="H332" s="31"/>
      <c r="K332" s="29">
        <f>SUM(J330:J331)</f>
        <v>0</v>
      </c>
    </row>
    <row r="333" spans="1:27">
      <c r="B333" s="20" t="s">
        <v>449</v>
      </c>
      <c r="E333" s="31"/>
      <c r="H333" s="31"/>
      <c r="K333" s="31"/>
    </row>
    <row r="334" spans="1:27" ht="270">
      <c r="B334" t="s">
        <v>588</v>
      </c>
      <c r="C334" t="s">
        <v>23</v>
      </c>
      <c r="D334" s="34" t="s">
        <v>589</v>
      </c>
      <c r="E334" s="28">
        <v>1</v>
      </c>
      <c r="G334" t="s">
        <v>442</v>
      </c>
      <c r="H334" s="29">
        <v>0</v>
      </c>
      <c r="I334" t="s">
        <v>443</v>
      </c>
      <c r="J334" s="30">
        <f>ROUND(E334* H334,2)</f>
        <v>0</v>
      </c>
      <c r="K334" s="31"/>
    </row>
    <row r="335" spans="1:27">
      <c r="D335" s="32" t="s">
        <v>457</v>
      </c>
      <c r="E335" s="31"/>
      <c r="H335" s="31"/>
      <c r="K335" s="29">
        <f>SUM(J334:J334)</f>
        <v>0</v>
      </c>
    </row>
    <row r="336" spans="1:27">
      <c r="D336" s="32" t="s">
        <v>458</v>
      </c>
      <c r="E336" s="31"/>
      <c r="H336" s="31"/>
      <c r="K336" s="33">
        <f>SUM(J329:J335)</f>
        <v>0</v>
      </c>
    </row>
    <row r="337" spans="1:27">
      <c r="D337" s="32" t="s">
        <v>459</v>
      </c>
      <c r="E337" s="31"/>
      <c r="H337" s="31"/>
      <c r="K337" s="33">
        <f>SUM(K336:K336)</f>
        <v>0</v>
      </c>
    </row>
    <row r="339" spans="1:27" ht="45" customHeight="1">
      <c r="A339" s="24" t="s">
        <v>590</v>
      </c>
      <c r="B339" s="24" t="s">
        <v>202</v>
      </c>
      <c r="C339" s="25" t="s">
        <v>23</v>
      </c>
      <c r="D339" s="4" t="s">
        <v>203</v>
      </c>
      <c r="E339" s="3"/>
      <c r="F339" s="3"/>
      <c r="G339" s="25"/>
      <c r="H339" s="26" t="s">
        <v>436</v>
      </c>
      <c r="I339" s="2">
        <v>1</v>
      </c>
      <c r="J339" s="1"/>
      <c r="K339" s="27">
        <f>ROUND(K348,2)</f>
        <v>0</v>
      </c>
      <c r="L339" s="25"/>
      <c r="M339" s="25"/>
      <c r="N339" s="25"/>
      <c r="O339" s="25"/>
      <c r="P339" s="25"/>
      <c r="Q339" s="25"/>
      <c r="R339" s="25"/>
      <c r="S339" s="25"/>
      <c r="T339" s="25"/>
      <c r="U339" s="25"/>
      <c r="V339" s="25"/>
      <c r="W339" s="25"/>
      <c r="X339" s="25"/>
      <c r="Y339" s="25"/>
      <c r="Z339" s="25"/>
      <c r="AA339" s="25"/>
    </row>
    <row r="340" spans="1:27">
      <c r="B340" s="20" t="s">
        <v>437</v>
      </c>
    </row>
    <row r="341" spans="1:27">
      <c r="B341" t="s">
        <v>540</v>
      </c>
      <c r="C341" t="s">
        <v>439</v>
      </c>
      <c r="D341" t="s">
        <v>541</v>
      </c>
      <c r="E341" s="28">
        <v>7.5</v>
      </c>
      <c r="F341" t="s">
        <v>441</v>
      </c>
      <c r="G341" t="s">
        <v>442</v>
      </c>
      <c r="H341" s="29">
        <v>0</v>
      </c>
      <c r="I341" t="s">
        <v>443</v>
      </c>
      <c r="J341" s="30">
        <f>ROUND(E341/I339* H341,2)</f>
        <v>0</v>
      </c>
      <c r="K341" s="31"/>
    </row>
    <row r="342" spans="1:27">
      <c r="B342" t="s">
        <v>542</v>
      </c>
      <c r="C342" t="s">
        <v>439</v>
      </c>
      <c r="D342" t="s">
        <v>543</v>
      </c>
      <c r="E342" s="28">
        <v>7.5</v>
      </c>
      <c r="F342" t="s">
        <v>441</v>
      </c>
      <c r="G342" t="s">
        <v>442</v>
      </c>
      <c r="H342" s="29">
        <v>0</v>
      </c>
      <c r="I342" t="s">
        <v>443</v>
      </c>
      <c r="J342" s="30">
        <f>ROUND(E342/I339* H342,2)</f>
        <v>0</v>
      </c>
      <c r="K342" s="31"/>
    </row>
    <row r="343" spans="1:27">
      <c r="D343" s="32" t="s">
        <v>444</v>
      </c>
      <c r="E343" s="31"/>
      <c r="H343" s="31"/>
      <c r="K343" s="29">
        <f>SUM(J341:J342)</f>
        <v>0</v>
      </c>
    </row>
    <row r="344" spans="1:27">
      <c r="B344" s="20" t="s">
        <v>449</v>
      </c>
      <c r="E344" s="31"/>
      <c r="H344" s="31"/>
      <c r="K344" s="31"/>
    </row>
    <row r="345" spans="1:27" ht="270">
      <c r="B345" t="s">
        <v>591</v>
      </c>
      <c r="C345" t="s">
        <v>23</v>
      </c>
      <c r="D345" s="34" t="s">
        <v>592</v>
      </c>
      <c r="E345" s="28">
        <v>1</v>
      </c>
      <c r="G345" t="s">
        <v>442</v>
      </c>
      <c r="H345" s="29">
        <v>0</v>
      </c>
      <c r="I345" t="s">
        <v>443</v>
      </c>
      <c r="J345" s="30">
        <f>ROUND(E345* H345,2)</f>
        <v>0</v>
      </c>
      <c r="K345" s="31"/>
    </row>
    <row r="346" spans="1:27">
      <c r="D346" s="32" t="s">
        <v>457</v>
      </c>
      <c r="E346" s="31"/>
      <c r="H346" s="31"/>
      <c r="K346" s="29">
        <f>SUM(J345:J345)</f>
        <v>0</v>
      </c>
    </row>
    <row r="347" spans="1:27">
      <c r="D347" s="32" t="s">
        <v>458</v>
      </c>
      <c r="E347" s="31"/>
      <c r="H347" s="31"/>
      <c r="K347" s="33">
        <f>SUM(J340:J346)</f>
        <v>0</v>
      </c>
    </row>
    <row r="348" spans="1:27">
      <c r="D348" s="32" t="s">
        <v>459</v>
      </c>
      <c r="E348" s="31"/>
      <c r="H348" s="31"/>
      <c r="K348" s="33">
        <f>SUM(K347:K347)</f>
        <v>0</v>
      </c>
    </row>
    <row r="350" spans="1:27" ht="45" customHeight="1">
      <c r="A350" s="24" t="s">
        <v>593</v>
      </c>
      <c r="B350" s="24" t="s">
        <v>204</v>
      </c>
      <c r="C350" s="25" t="s">
        <v>23</v>
      </c>
      <c r="D350" s="4" t="s">
        <v>205</v>
      </c>
      <c r="E350" s="3"/>
      <c r="F350" s="3"/>
      <c r="G350" s="25"/>
      <c r="H350" s="26" t="s">
        <v>436</v>
      </c>
      <c r="I350" s="2">
        <v>1</v>
      </c>
      <c r="J350" s="1"/>
      <c r="K350" s="27">
        <f>ROUND(K359,2)</f>
        <v>0</v>
      </c>
      <c r="L350" s="25"/>
      <c r="M350" s="25"/>
      <c r="N350" s="25"/>
      <c r="O350" s="25"/>
      <c r="P350" s="25"/>
      <c r="Q350" s="25"/>
      <c r="R350" s="25"/>
      <c r="S350" s="25"/>
      <c r="T350" s="25"/>
      <c r="U350" s="25"/>
      <c r="V350" s="25"/>
      <c r="W350" s="25"/>
      <c r="X350" s="25"/>
      <c r="Y350" s="25"/>
      <c r="Z350" s="25"/>
      <c r="AA350" s="25"/>
    </row>
    <row r="351" spans="1:27">
      <c r="B351" s="20" t="s">
        <v>437</v>
      </c>
    </row>
    <row r="352" spans="1:27">
      <c r="B352" t="s">
        <v>542</v>
      </c>
      <c r="C352" t="s">
        <v>439</v>
      </c>
      <c r="D352" t="s">
        <v>543</v>
      </c>
      <c r="E352" s="28">
        <v>7.5</v>
      </c>
      <c r="F352" t="s">
        <v>441</v>
      </c>
      <c r="G352" t="s">
        <v>442</v>
      </c>
      <c r="H352" s="29">
        <v>0</v>
      </c>
      <c r="I352" t="s">
        <v>443</v>
      </c>
      <c r="J352" s="30">
        <f>ROUND(E352/I350* H352,2)</f>
        <v>0</v>
      </c>
      <c r="K352" s="31"/>
    </row>
    <row r="353" spans="1:27">
      <c r="B353" t="s">
        <v>540</v>
      </c>
      <c r="C353" t="s">
        <v>439</v>
      </c>
      <c r="D353" t="s">
        <v>541</v>
      </c>
      <c r="E353" s="28">
        <v>7.5</v>
      </c>
      <c r="F353" t="s">
        <v>441</v>
      </c>
      <c r="G353" t="s">
        <v>442</v>
      </c>
      <c r="H353" s="29">
        <v>0</v>
      </c>
      <c r="I353" t="s">
        <v>443</v>
      </c>
      <c r="J353" s="30">
        <f>ROUND(E353/I350* H353,2)</f>
        <v>0</v>
      </c>
      <c r="K353" s="31"/>
    </row>
    <row r="354" spans="1:27">
      <c r="D354" s="32" t="s">
        <v>444</v>
      </c>
      <c r="E354" s="31"/>
      <c r="H354" s="31"/>
      <c r="K354" s="29">
        <f>SUM(J352:J353)</f>
        <v>0</v>
      </c>
    </row>
    <row r="355" spans="1:27">
      <c r="B355" s="20" t="s">
        <v>449</v>
      </c>
      <c r="E355" s="31"/>
      <c r="H355" s="31"/>
      <c r="K355" s="31"/>
    </row>
    <row r="356" spans="1:27" ht="285">
      <c r="B356" t="s">
        <v>594</v>
      </c>
      <c r="C356" t="s">
        <v>23</v>
      </c>
      <c r="D356" s="34" t="s">
        <v>595</v>
      </c>
      <c r="E356" s="28">
        <v>1</v>
      </c>
      <c r="G356" t="s">
        <v>442</v>
      </c>
      <c r="H356" s="29">
        <v>0</v>
      </c>
      <c r="I356" t="s">
        <v>443</v>
      </c>
      <c r="J356" s="30">
        <f>ROUND(E356* H356,2)</f>
        <v>0</v>
      </c>
      <c r="K356" s="31"/>
    </row>
    <row r="357" spans="1:27">
      <c r="D357" s="32" t="s">
        <v>457</v>
      </c>
      <c r="E357" s="31"/>
      <c r="H357" s="31"/>
      <c r="K357" s="29">
        <f>SUM(J356:J356)</f>
        <v>0</v>
      </c>
    </row>
    <row r="358" spans="1:27">
      <c r="D358" s="32" t="s">
        <v>458</v>
      </c>
      <c r="E358" s="31"/>
      <c r="H358" s="31"/>
      <c r="K358" s="33">
        <f>SUM(J351:J357)</f>
        <v>0</v>
      </c>
    </row>
    <row r="359" spans="1:27">
      <c r="D359" s="32" t="s">
        <v>459</v>
      </c>
      <c r="E359" s="31"/>
      <c r="H359" s="31"/>
      <c r="K359" s="33">
        <f>SUM(K358:K358)</f>
        <v>0</v>
      </c>
    </row>
    <row r="361" spans="1:27" ht="45" customHeight="1">
      <c r="A361" s="24" t="s">
        <v>596</v>
      </c>
      <c r="B361" s="24" t="s">
        <v>206</v>
      </c>
      <c r="C361" s="25" t="s">
        <v>23</v>
      </c>
      <c r="D361" s="4" t="s">
        <v>207</v>
      </c>
      <c r="E361" s="3"/>
      <c r="F361" s="3"/>
      <c r="G361" s="25"/>
      <c r="H361" s="26" t="s">
        <v>436</v>
      </c>
      <c r="I361" s="2">
        <v>1</v>
      </c>
      <c r="J361" s="1"/>
      <c r="K361" s="27">
        <f>ROUND(K370,2)</f>
        <v>0</v>
      </c>
      <c r="L361" s="25"/>
      <c r="M361" s="25"/>
      <c r="N361" s="25"/>
      <c r="O361" s="25"/>
      <c r="P361" s="25"/>
      <c r="Q361" s="25"/>
      <c r="R361" s="25"/>
      <c r="S361" s="25"/>
      <c r="T361" s="25"/>
      <c r="U361" s="25"/>
      <c r="V361" s="25"/>
      <c r="W361" s="25"/>
      <c r="X361" s="25"/>
      <c r="Y361" s="25"/>
      <c r="Z361" s="25"/>
      <c r="AA361" s="25"/>
    </row>
    <row r="362" spans="1:27">
      <c r="B362" s="20" t="s">
        <v>437</v>
      </c>
    </row>
    <row r="363" spans="1:27">
      <c r="B363" t="s">
        <v>542</v>
      </c>
      <c r="C363" t="s">
        <v>439</v>
      </c>
      <c r="D363" t="s">
        <v>543</v>
      </c>
      <c r="E363" s="28">
        <v>8.5</v>
      </c>
      <c r="F363" t="s">
        <v>441</v>
      </c>
      <c r="G363" t="s">
        <v>442</v>
      </c>
      <c r="H363" s="29">
        <v>0</v>
      </c>
      <c r="I363" t="s">
        <v>443</v>
      </c>
      <c r="J363" s="30">
        <f>ROUND(E363/I361* H363,2)</f>
        <v>0</v>
      </c>
      <c r="K363" s="31"/>
    </row>
    <row r="364" spans="1:27">
      <c r="B364" t="s">
        <v>540</v>
      </c>
      <c r="C364" t="s">
        <v>439</v>
      </c>
      <c r="D364" t="s">
        <v>541</v>
      </c>
      <c r="E364" s="28">
        <v>8.5</v>
      </c>
      <c r="F364" t="s">
        <v>441</v>
      </c>
      <c r="G364" t="s">
        <v>442</v>
      </c>
      <c r="H364" s="29">
        <v>0</v>
      </c>
      <c r="I364" t="s">
        <v>443</v>
      </c>
      <c r="J364" s="30">
        <f>ROUND(E364/I361* H364,2)</f>
        <v>0</v>
      </c>
      <c r="K364" s="31"/>
    </row>
    <row r="365" spans="1:27">
      <c r="D365" s="32" t="s">
        <v>444</v>
      </c>
      <c r="E365" s="31"/>
      <c r="H365" s="31"/>
      <c r="K365" s="29">
        <f>SUM(J363:J364)</f>
        <v>0</v>
      </c>
    </row>
    <row r="366" spans="1:27">
      <c r="B366" s="20" t="s">
        <v>449</v>
      </c>
      <c r="E366" s="31"/>
      <c r="H366" s="31"/>
      <c r="K366" s="31"/>
    </row>
    <row r="367" spans="1:27" ht="285">
      <c r="B367" t="s">
        <v>597</v>
      </c>
      <c r="C367" t="s">
        <v>23</v>
      </c>
      <c r="D367" s="34" t="s">
        <v>598</v>
      </c>
      <c r="E367" s="28">
        <v>1</v>
      </c>
      <c r="G367" t="s">
        <v>442</v>
      </c>
      <c r="H367" s="29">
        <v>0</v>
      </c>
      <c r="I367" t="s">
        <v>443</v>
      </c>
      <c r="J367" s="30">
        <f>ROUND(E367* H367,2)</f>
        <v>0</v>
      </c>
      <c r="K367" s="31"/>
    </row>
    <row r="368" spans="1:27">
      <c r="D368" s="32" t="s">
        <v>457</v>
      </c>
      <c r="E368" s="31"/>
      <c r="H368" s="31"/>
      <c r="K368" s="29">
        <f>SUM(J367:J367)</f>
        <v>0</v>
      </c>
    </row>
    <row r="369" spans="1:27">
      <c r="D369" s="32" t="s">
        <v>458</v>
      </c>
      <c r="E369" s="31"/>
      <c r="H369" s="31"/>
      <c r="K369" s="33">
        <f>SUM(J362:J368)</f>
        <v>0</v>
      </c>
    </row>
    <row r="370" spans="1:27">
      <c r="D370" s="32" t="s">
        <v>459</v>
      </c>
      <c r="E370" s="31"/>
      <c r="H370" s="31"/>
      <c r="K370" s="33">
        <f>SUM(K369:K369)</f>
        <v>0</v>
      </c>
    </row>
    <row r="372" spans="1:27" ht="45" customHeight="1">
      <c r="A372" s="24" t="s">
        <v>599</v>
      </c>
      <c r="B372" s="24" t="s">
        <v>187</v>
      </c>
      <c r="C372" s="25" t="s">
        <v>23</v>
      </c>
      <c r="D372" s="4" t="s">
        <v>188</v>
      </c>
      <c r="E372" s="3"/>
      <c r="F372" s="3"/>
      <c r="G372" s="25"/>
      <c r="H372" s="26" t="s">
        <v>436</v>
      </c>
      <c r="I372" s="2">
        <v>1</v>
      </c>
      <c r="J372" s="1"/>
      <c r="K372" s="27">
        <f>ROUND(K381,2)</f>
        <v>0</v>
      </c>
      <c r="L372" s="25"/>
      <c r="M372" s="25"/>
      <c r="N372" s="25"/>
      <c r="O372" s="25"/>
      <c r="P372" s="25"/>
      <c r="Q372" s="25"/>
      <c r="R372" s="25"/>
      <c r="S372" s="25"/>
      <c r="T372" s="25"/>
      <c r="U372" s="25"/>
      <c r="V372" s="25"/>
      <c r="W372" s="25"/>
      <c r="X372" s="25"/>
      <c r="Y372" s="25"/>
      <c r="Z372" s="25"/>
      <c r="AA372" s="25"/>
    </row>
    <row r="373" spans="1:27">
      <c r="B373" s="20" t="s">
        <v>437</v>
      </c>
    </row>
    <row r="374" spans="1:27">
      <c r="B374" t="s">
        <v>540</v>
      </c>
      <c r="C374" t="s">
        <v>439</v>
      </c>
      <c r="D374" t="s">
        <v>541</v>
      </c>
      <c r="E374" s="28">
        <v>10</v>
      </c>
      <c r="F374" t="s">
        <v>441</v>
      </c>
      <c r="G374" t="s">
        <v>442</v>
      </c>
      <c r="H374" s="29">
        <v>0</v>
      </c>
      <c r="I374" t="s">
        <v>443</v>
      </c>
      <c r="J374" s="30">
        <f>ROUND(E374/I372* H374,2)</f>
        <v>0</v>
      </c>
      <c r="K374" s="31"/>
    </row>
    <row r="375" spans="1:27">
      <c r="B375" t="s">
        <v>542</v>
      </c>
      <c r="C375" t="s">
        <v>439</v>
      </c>
      <c r="D375" t="s">
        <v>543</v>
      </c>
      <c r="E375" s="28">
        <v>10</v>
      </c>
      <c r="F375" t="s">
        <v>441</v>
      </c>
      <c r="G375" t="s">
        <v>442</v>
      </c>
      <c r="H375" s="29">
        <v>0</v>
      </c>
      <c r="I375" t="s">
        <v>443</v>
      </c>
      <c r="J375" s="30">
        <f>ROUND(E375/I372* H375,2)</f>
        <v>0</v>
      </c>
      <c r="K375" s="31"/>
    </row>
    <row r="376" spans="1:27">
      <c r="D376" s="32" t="s">
        <v>444</v>
      </c>
      <c r="E376" s="31"/>
      <c r="H376" s="31"/>
      <c r="K376" s="29">
        <f>SUM(J374:J375)</f>
        <v>0</v>
      </c>
    </row>
    <row r="377" spans="1:27">
      <c r="B377" s="20" t="s">
        <v>449</v>
      </c>
      <c r="E377" s="31"/>
      <c r="H377" s="31"/>
      <c r="K377" s="31"/>
    </row>
    <row r="378" spans="1:27" ht="409.5">
      <c r="B378" t="s">
        <v>600</v>
      </c>
      <c r="C378" t="s">
        <v>23</v>
      </c>
      <c r="D378" s="34" t="s">
        <v>601</v>
      </c>
      <c r="E378" s="28">
        <v>1</v>
      </c>
      <c r="G378" t="s">
        <v>442</v>
      </c>
      <c r="H378" s="29">
        <v>0</v>
      </c>
      <c r="I378" t="s">
        <v>443</v>
      </c>
      <c r="J378" s="30">
        <f>ROUND(E378* H378,2)</f>
        <v>0</v>
      </c>
      <c r="K378" s="31"/>
    </row>
    <row r="379" spans="1:27">
      <c r="D379" s="32" t="s">
        <v>457</v>
      </c>
      <c r="E379" s="31"/>
      <c r="H379" s="31"/>
      <c r="K379" s="29">
        <f>SUM(J378:J378)</f>
        <v>0</v>
      </c>
    </row>
    <row r="380" spans="1:27">
      <c r="D380" s="32" t="s">
        <v>458</v>
      </c>
      <c r="E380" s="31"/>
      <c r="H380" s="31"/>
      <c r="K380" s="33">
        <f>SUM(J373:J379)</f>
        <v>0</v>
      </c>
    </row>
    <row r="381" spans="1:27">
      <c r="D381" s="32" t="s">
        <v>459</v>
      </c>
      <c r="E381" s="31"/>
      <c r="H381" s="31"/>
      <c r="K381" s="33">
        <f>SUM(K380:K380)</f>
        <v>0</v>
      </c>
    </row>
    <row r="383" spans="1:27" ht="45" customHeight="1">
      <c r="A383" s="24" t="s">
        <v>602</v>
      </c>
      <c r="B383" s="24" t="s">
        <v>250</v>
      </c>
      <c r="C383" s="25" t="s">
        <v>23</v>
      </c>
      <c r="D383" s="4" t="s">
        <v>251</v>
      </c>
      <c r="E383" s="3"/>
      <c r="F383" s="3"/>
      <c r="G383" s="25"/>
      <c r="H383" s="26" t="s">
        <v>436</v>
      </c>
      <c r="I383" s="2">
        <v>1</v>
      </c>
      <c r="J383" s="1"/>
      <c r="K383" s="27">
        <f>ROUND(K392,2)</f>
        <v>0</v>
      </c>
      <c r="L383" s="25"/>
      <c r="M383" s="25"/>
      <c r="N383" s="25"/>
      <c r="O383" s="25"/>
      <c r="P383" s="25"/>
      <c r="Q383" s="25"/>
      <c r="R383" s="25"/>
      <c r="S383" s="25"/>
      <c r="T383" s="25"/>
      <c r="U383" s="25"/>
      <c r="V383" s="25"/>
      <c r="W383" s="25"/>
      <c r="X383" s="25"/>
      <c r="Y383" s="25"/>
      <c r="Z383" s="25"/>
      <c r="AA383" s="25"/>
    </row>
    <row r="384" spans="1:27">
      <c r="B384" s="20" t="s">
        <v>437</v>
      </c>
    </row>
    <row r="385" spans="1:27">
      <c r="B385" t="s">
        <v>540</v>
      </c>
      <c r="C385" t="s">
        <v>439</v>
      </c>
      <c r="D385" t="s">
        <v>541</v>
      </c>
      <c r="E385" s="28">
        <v>0.4</v>
      </c>
      <c r="F385" t="s">
        <v>441</v>
      </c>
      <c r="G385" t="s">
        <v>442</v>
      </c>
      <c r="H385" s="29">
        <v>0</v>
      </c>
      <c r="I385" t="s">
        <v>443</v>
      </c>
      <c r="J385" s="30">
        <f>ROUND(E385/I383* H385,2)</f>
        <v>0</v>
      </c>
      <c r="K385" s="31"/>
    </row>
    <row r="386" spans="1:27">
      <c r="B386" t="s">
        <v>542</v>
      </c>
      <c r="C386" t="s">
        <v>439</v>
      </c>
      <c r="D386" t="s">
        <v>543</v>
      </c>
      <c r="E386" s="28">
        <v>0.4</v>
      </c>
      <c r="F386" t="s">
        <v>441</v>
      </c>
      <c r="G386" t="s">
        <v>442</v>
      </c>
      <c r="H386" s="29">
        <v>0</v>
      </c>
      <c r="I386" t="s">
        <v>443</v>
      </c>
      <c r="J386" s="30">
        <f>ROUND(E386/I383* H386,2)</f>
        <v>0</v>
      </c>
      <c r="K386" s="31"/>
    </row>
    <row r="387" spans="1:27">
      <c r="D387" s="32" t="s">
        <v>444</v>
      </c>
      <c r="E387" s="31"/>
      <c r="H387" s="31"/>
      <c r="K387" s="29">
        <f>SUM(J385:J386)</f>
        <v>0</v>
      </c>
    </row>
    <row r="388" spans="1:27">
      <c r="B388" s="20" t="s">
        <v>449</v>
      </c>
      <c r="E388" s="31"/>
      <c r="H388" s="31"/>
      <c r="K388" s="31"/>
    </row>
    <row r="389" spans="1:27" ht="105">
      <c r="B389" t="s">
        <v>603</v>
      </c>
      <c r="C389" t="s">
        <v>23</v>
      </c>
      <c r="D389" s="34" t="s">
        <v>604</v>
      </c>
      <c r="E389" s="28">
        <v>1</v>
      </c>
      <c r="G389" t="s">
        <v>442</v>
      </c>
      <c r="H389" s="29">
        <v>0</v>
      </c>
      <c r="I389" t="s">
        <v>443</v>
      </c>
      <c r="J389" s="30">
        <f>ROUND(E389* H389,2)</f>
        <v>0</v>
      </c>
      <c r="K389" s="31"/>
    </row>
    <row r="390" spans="1:27">
      <c r="D390" s="32" t="s">
        <v>457</v>
      </c>
      <c r="E390" s="31"/>
      <c r="H390" s="31"/>
      <c r="K390" s="29">
        <f>SUM(J389:J389)</f>
        <v>0</v>
      </c>
    </row>
    <row r="391" spans="1:27">
      <c r="D391" s="32" t="s">
        <v>458</v>
      </c>
      <c r="E391" s="31"/>
      <c r="H391" s="31"/>
      <c r="K391" s="33">
        <f>SUM(J384:J390)</f>
        <v>0</v>
      </c>
    </row>
    <row r="392" spans="1:27">
      <c r="D392" s="32" t="s">
        <v>459</v>
      </c>
      <c r="E392" s="31"/>
      <c r="H392" s="31"/>
      <c r="K392" s="33">
        <f>SUM(K391:K391)</f>
        <v>0</v>
      </c>
    </row>
    <row r="394" spans="1:27" ht="45" customHeight="1">
      <c r="A394" s="24" t="s">
        <v>605</v>
      </c>
      <c r="B394" s="24" t="s">
        <v>252</v>
      </c>
      <c r="C394" s="25" t="s">
        <v>23</v>
      </c>
      <c r="D394" s="4" t="s">
        <v>253</v>
      </c>
      <c r="E394" s="3"/>
      <c r="F394" s="3"/>
      <c r="G394" s="25"/>
      <c r="H394" s="26" t="s">
        <v>436</v>
      </c>
      <c r="I394" s="2">
        <v>1</v>
      </c>
      <c r="J394" s="1"/>
      <c r="K394" s="27">
        <f>ROUND(K403,2)</f>
        <v>0</v>
      </c>
      <c r="L394" s="25"/>
      <c r="M394" s="25"/>
      <c r="N394" s="25"/>
      <c r="O394" s="25"/>
      <c r="P394" s="25"/>
      <c r="Q394" s="25"/>
      <c r="R394" s="25"/>
      <c r="S394" s="25"/>
      <c r="T394" s="25"/>
      <c r="U394" s="25"/>
      <c r="V394" s="25"/>
      <c r="W394" s="25"/>
      <c r="X394" s="25"/>
      <c r="Y394" s="25"/>
      <c r="Z394" s="25"/>
      <c r="AA394" s="25"/>
    </row>
    <row r="395" spans="1:27">
      <c r="B395" s="20" t="s">
        <v>437</v>
      </c>
    </row>
    <row r="396" spans="1:27">
      <c r="B396" t="s">
        <v>540</v>
      </c>
      <c r="C396" t="s">
        <v>439</v>
      </c>
      <c r="D396" t="s">
        <v>541</v>
      </c>
      <c r="E396" s="28">
        <v>0.4</v>
      </c>
      <c r="F396" t="s">
        <v>441</v>
      </c>
      <c r="G396" t="s">
        <v>442</v>
      </c>
      <c r="H396" s="29">
        <v>0</v>
      </c>
      <c r="I396" t="s">
        <v>443</v>
      </c>
      <c r="J396" s="30">
        <f>ROUND(E396/I394* H396,2)</f>
        <v>0</v>
      </c>
      <c r="K396" s="31"/>
    </row>
    <row r="397" spans="1:27">
      <c r="B397" t="s">
        <v>542</v>
      </c>
      <c r="C397" t="s">
        <v>439</v>
      </c>
      <c r="D397" t="s">
        <v>543</v>
      </c>
      <c r="E397" s="28">
        <v>0.4</v>
      </c>
      <c r="F397" t="s">
        <v>441</v>
      </c>
      <c r="G397" t="s">
        <v>442</v>
      </c>
      <c r="H397" s="29">
        <v>0</v>
      </c>
      <c r="I397" t="s">
        <v>443</v>
      </c>
      <c r="J397" s="30">
        <f>ROUND(E397/I394* H397,2)</f>
        <v>0</v>
      </c>
      <c r="K397" s="31"/>
    </row>
    <row r="398" spans="1:27">
      <c r="D398" s="32" t="s">
        <v>444</v>
      </c>
      <c r="E398" s="31"/>
      <c r="H398" s="31"/>
      <c r="K398" s="29">
        <f>SUM(J396:J397)</f>
        <v>0</v>
      </c>
    </row>
    <row r="399" spans="1:27">
      <c r="B399" s="20" t="s">
        <v>449</v>
      </c>
      <c r="E399" s="31"/>
      <c r="H399" s="31"/>
      <c r="K399" s="31"/>
    </row>
    <row r="400" spans="1:27" ht="105">
      <c r="B400" t="s">
        <v>606</v>
      </c>
      <c r="C400" t="s">
        <v>23</v>
      </c>
      <c r="D400" s="34" t="s">
        <v>607</v>
      </c>
      <c r="E400" s="28">
        <v>1</v>
      </c>
      <c r="G400" t="s">
        <v>442</v>
      </c>
      <c r="H400" s="29">
        <v>0</v>
      </c>
      <c r="I400" t="s">
        <v>443</v>
      </c>
      <c r="J400" s="30">
        <f>ROUND(E400* H400,2)</f>
        <v>0</v>
      </c>
      <c r="K400" s="31"/>
    </row>
    <row r="401" spans="1:27">
      <c r="D401" s="32" t="s">
        <v>457</v>
      </c>
      <c r="E401" s="31"/>
      <c r="H401" s="31"/>
      <c r="K401" s="29">
        <f>SUM(J400:J400)</f>
        <v>0</v>
      </c>
    </row>
    <row r="402" spans="1:27">
      <c r="D402" s="32" t="s">
        <v>458</v>
      </c>
      <c r="E402" s="31"/>
      <c r="H402" s="31"/>
      <c r="K402" s="33">
        <f>SUM(J395:J401)</f>
        <v>0</v>
      </c>
    </row>
    <row r="403" spans="1:27">
      <c r="D403" s="32" t="s">
        <v>459</v>
      </c>
      <c r="E403" s="31"/>
      <c r="H403" s="31"/>
      <c r="K403" s="33">
        <f>SUM(K402:K402)</f>
        <v>0</v>
      </c>
    </row>
    <row r="405" spans="1:27" ht="45" customHeight="1">
      <c r="A405" s="24" t="s">
        <v>608</v>
      </c>
      <c r="B405" s="24" t="s">
        <v>254</v>
      </c>
      <c r="C405" s="25" t="s">
        <v>23</v>
      </c>
      <c r="D405" s="4" t="s">
        <v>255</v>
      </c>
      <c r="E405" s="3"/>
      <c r="F405" s="3"/>
      <c r="G405" s="25"/>
      <c r="H405" s="26" t="s">
        <v>436</v>
      </c>
      <c r="I405" s="2">
        <v>1</v>
      </c>
      <c r="J405" s="1"/>
      <c r="K405" s="27">
        <f>ROUND(K414,2)</f>
        <v>0</v>
      </c>
      <c r="L405" s="25"/>
      <c r="M405" s="25"/>
      <c r="N405" s="25"/>
      <c r="O405" s="25"/>
      <c r="P405" s="25"/>
      <c r="Q405" s="25"/>
      <c r="R405" s="25"/>
      <c r="S405" s="25"/>
      <c r="T405" s="25"/>
      <c r="U405" s="25"/>
      <c r="V405" s="25"/>
      <c r="W405" s="25"/>
      <c r="X405" s="25"/>
      <c r="Y405" s="25"/>
      <c r="Z405" s="25"/>
      <c r="AA405" s="25"/>
    </row>
    <row r="406" spans="1:27">
      <c r="B406" s="20" t="s">
        <v>437</v>
      </c>
    </row>
    <row r="407" spans="1:27">
      <c r="B407" t="s">
        <v>540</v>
      </c>
      <c r="C407" t="s">
        <v>439</v>
      </c>
      <c r="D407" t="s">
        <v>541</v>
      </c>
      <c r="E407" s="28">
        <v>0.4</v>
      </c>
      <c r="F407" t="s">
        <v>441</v>
      </c>
      <c r="G407" t="s">
        <v>442</v>
      </c>
      <c r="H407" s="29">
        <v>0</v>
      </c>
      <c r="I407" t="s">
        <v>443</v>
      </c>
      <c r="J407" s="30">
        <f>ROUND(E407/I405* H407,2)</f>
        <v>0</v>
      </c>
      <c r="K407" s="31"/>
    </row>
    <row r="408" spans="1:27">
      <c r="B408" t="s">
        <v>542</v>
      </c>
      <c r="C408" t="s">
        <v>439</v>
      </c>
      <c r="D408" t="s">
        <v>543</v>
      </c>
      <c r="E408" s="28">
        <v>0.4</v>
      </c>
      <c r="F408" t="s">
        <v>441</v>
      </c>
      <c r="G408" t="s">
        <v>442</v>
      </c>
      <c r="H408" s="29">
        <v>0</v>
      </c>
      <c r="I408" t="s">
        <v>443</v>
      </c>
      <c r="J408" s="30">
        <f>ROUND(E408/I405* H408,2)</f>
        <v>0</v>
      </c>
      <c r="K408" s="31"/>
    </row>
    <row r="409" spans="1:27">
      <c r="D409" s="32" t="s">
        <v>444</v>
      </c>
      <c r="E409" s="31"/>
      <c r="H409" s="31"/>
      <c r="K409" s="29">
        <f>SUM(J407:J408)</f>
        <v>0</v>
      </c>
    </row>
    <row r="410" spans="1:27">
      <c r="B410" s="20" t="s">
        <v>449</v>
      </c>
      <c r="E410" s="31"/>
      <c r="H410" s="31"/>
      <c r="K410" s="31"/>
    </row>
    <row r="411" spans="1:27" ht="165">
      <c r="B411" t="s">
        <v>609</v>
      </c>
      <c r="C411" t="s">
        <v>23</v>
      </c>
      <c r="D411" s="34" t="s">
        <v>610</v>
      </c>
      <c r="E411" s="28">
        <v>1</v>
      </c>
      <c r="G411" t="s">
        <v>442</v>
      </c>
      <c r="H411" s="29">
        <v>0</v>
      </c>
      <c r="I411" t="s">
        <v>443</v>
      </c>
      <c r="J411" s="30">
        <f>ROUND(E411* H411,2)</f>
        <v>0</v>
      </c>
      <c r="K411" s="31"/>
    </row>
    <row r="412" spans="1:27">
      <c r="D412" s="32" t="s">
        <v>457</v>
      </c>
      <c r="E412" s="31"/>
      <c r="H412" s="31"/>
      <c r="K412" s="29">
        <f>SUM(J411:J411)</f>
        <v>0</v>
      </c>
    </row>
    <row r="413" spans="1:27">
      <c r="D413" s="32" t="s">
        <v>458</v>
      </c>
      <c r="E413" s="31"/>
      <c r="H413" s="31"/>
      <c r="K413" s="33">
        <f>SUM(J406:J412)</f>
        <v>0</v>
      </c>
    </row>
    <row r="414" spans="1:27">
      <c r="D414" s="32" t="s">
        <v>459</v>
      </c>
      <c r="E414" s="31"/>
      <c r="H414" s="31"/>
      <c r="K414" s="33">
        <f>SUM(K413:K413)</f>
        <v>0</v>
      </c>
    </row>
    <row r="416" spans="1:27" ht="45" customHeight="1">
      <c r="A416" s="24" t="s">
        <v>611</v>
      </c>
      <c r="B416" s="24" t="s">
        <v>256</v>
      </c>
      <c r="C416" s="25" t="s">
        <v>23</v>
      </c>
      <c r="D416" s="4" t="s">
        <v>257</v>
      </c>
      <c r="E416" s="3"/>
      <c r="F416" s="3"/>
      <c r="G416" s="25"/>
      <c r="H416" s="26" t="s">
        <v>436</v>
      </c>
      <c r="I416" s="2">
        <v>1</v>
      </c>
      <c r="J416" s="1"/>
      <c r="K416" s="27">
        <f>ROUND(K425,2)</f>
        <v>0</v>
      </c>
      <c r="L416" s="25"/>
      <c r="M416" s="25"/>
      <c r="N416" s="25"/>
      <c r="O416" s="25"/>
      <c r="P416" s="25"/>
      <c r="Q416" s="25"/>
      <c r="R416" s="25"/>
      <c r="S416" s="25"/>
      <c r="T416" s="25"/>
      <c r="U416" s="25"/>
      <c r="V416" s="25"/>
      <c r="W416" s="25"/>
      <c r="X416" s="25"/>
      <c r="Y416" s="25"/>
      <c r="Z416" s="25"/>
      <c r="AA416" s="25"/>
    </row>
    <row r="417" spans="1:27">
      <c r="B417" s="20" t="s">
        <v>437</v>
      </c>
    </row>
    <row r="418" spans="1:27">
      <c r="B418" t="s">
        <v>540</v>
      </c>
      <c r="C418" t="s">
        <v>439</v>
      </c>
      <c r="D418" t="s">
        <v>541</v>
      </c>
      <c r="E418" s="28">
        <v>0.4</v>
      </c>
      <c r="F418" t="s">
        <v>441</v>
      </c>
      <c r="G418" t="s">
        <v>442</v>
      </c>
      <c r="H418" s="29">
        <v>0</v>
      </c>
      <c r="I418" t="s">
        <v>443</v>
      </c>
      <c r="J418" s="30">
        <f>ROUND(E418/I416* H418,2)</f>
        <v>0</v>
      </c>
      <c r="K418" s="31"/>
    </row>
    <row r="419" spans="1:27">
      <c r="B419" t="s">
        <v>542</v>
      </c>
      <c r="C419" t="s">
        <v>439</v>
      </c>
      <c r="D419" t="s">
        <v>543</v>
      </c>
      <c r="E419" s="28">
        <v>0.4</v>
      </c>
      <c r="F419" t="s">
        <v>441</v>
      </c>
      <c r="G419" t="s">
        <v>442</v>
      </c>
      <c r="H419" s="29">
        <v>0</v>
      </c>
      <c r="I419" t="s">
        <v>443</v>
      </c>
      <c r="J419" s="30">
        <f>ROUND(E419/I416* H419,2)</f>
        <v>0</v>
      </c>
      <c r="K419" s="31"/>
    </row>
    <row r="420" spans="1:27">
      <c r="D420" s="32" t="s">
        <v>444</v>
      </c>
      <c r="E420" s="31"/>
      <c r="H420" s="31"/>
      <c r="K420" s="29">
        <f>SUM(J418:J419)</f>
        <v>0</v>
      </c>
    </row>
    <row r="421" spans="1:27">
      <c r="B421" s="20" t="s">
        <v>449</v>
      </c>
      <c r="E421" s="31"/>
      <c r="H421" s="31"/>
      <c r="K421" s="31"/>
    </row>
    <row r="422" spans="1:27" ht="165">
      <c r="B422" t="s">
        <v>612</v>
      </c>
      <c r="C422" t="s">
        <v>23</v>
      </c>
      <c r="D422" s="34" t="s">
        <v>613</v>
      </c>
      <c r="E422" s="28">
        <v>1</v>
      </c>
      <c r="G422" t="s">
        <v>442</v>
      </c>
      <c r="H422" s="29">
        <v>0</v>
      </c>
      <c r="I422" t="s">
        <v>443</v>
      </c>
      <c r="J422" s="30">
        <f>ROUND(E422* H422,2)</f>
        <v>0</v>
      </c>
      <c r="K422" s="31"/>
    </row>
    <row r="423" spans="1:27">
      <c r="D423" s="32" t="s">
        <v>457</v>
      </c>
      <c r="E423" s="31"/>
      <c r="H423" s="31"/>
      <c r="K423" s="29">
        <f>SUM(J422:J422)</f>
        <v>0</v>
      </c>
    </row>
    <row r="424" spans="1:27">
      <c r="D424" s="32" t="s">
        <v>458</v>
      </c>
      <c r="E424" s="31"/>
      <c r="H424" s="31"/>
      <c r="K424" s="33">
        <f>SUM(J417:J423)</f>
        <v>0</v>
      </c>
    </row>
    <row r="425" spans="1:27">
      <c r="D425" s="32" t="s">
        <v>459</v>
      </c>
      <c r="E425" s="31"/>
      <c r="H425" s="31"/>
      <c r="K425" s="33">
        <f>SUM(K424:K424)</f>
        <v>0</v>
      </c>
    </row>
    <row r="427" spans="1:27" ht="45" customHeight="1">
      <c r="A427" s="24" t="s">
        <v>614</v>
      </c>
      <c r="B427" s="24" t="s">
        <v>258</v>
      </c>
      <c r="C427" s="25" t="s">
        <v>23</v>
      </c>
      <c r="D427" s="4" t="s">
        <v>259</v>
      </c>
      <c r="E427" s="3"/>
      <c r="F427" s="3"/>
      <c r="G427" s="25"/>
      <c r="H427" s="26" t="s">
        <v>436</v>
      </c>
      <c r="I427" s="2">
        <v>1</v>
      </c>
      <c r="J427" s="1"/>
      <c r="K427" s="27">
        <f>ROUND(K436,2)</f>
        <v>0</v>
      </c>
      <c r="L427" s="25"/>
      <c r="M427" s="25"/>
      <c r="N427" s="25"/>
      <c r="O427" s="25"/>
      <c r="P427" s="25"/>
      <c r="Q427" s="25"/>
      <c r="R427" s="25"/>
      <c r="S427" s="25"/>
      <c r="T427" s="25"/>
      <c r="U427" s="25"/>
      <c r="V427" s="25"/>
      <c r="W427" s="25"/>
      <c r="X427" s="25"/>
      <c r="Y427" s="25"/>
      <c r="Z427" s="25"/>
      <c r="AA427" s="25"/>
    </row>
    <row r="428" spans="1:27">
      <c r="B428" s="20" t="s">
        <v>437</v>
      </c>
    </row>
    <row r="429" spans="1:27">
      <c r="B429" t="s">
        <v>540</v>
      </c>
      <c r="C429" t="s">
        <v>439</v>
      </c>
      <c r="D429" t="s">
        <v>541</v>
      </c>
      <c r="E429" s="28">
        <v>0.4</v>
      </c>
      <c r="F429" t="s">
        <v>441</v>
      </c>
      <c r="G429" t="s">
        <v>442</v>
      </c>
      <c r="H429" s="29">
        <v>0</v>
      </c>
      <c r="I429" t="s">
        <v>443</v>
      </c>
      <c r="J429" s="30">
        <f>ROUND(E429/I427* H429,2)</f>
        <v>0</v>
      </c>
      <c r="K429" s="31"/>
    </row>
    <row r="430" spans="1:27">
      <c r="B430" t="s">
        <v>542</v>
      </c>
      <c r="C430" t="s">
        <v>439</v>
      </c>
      <c r="D430" t="s">
        <v>543</v>
      </c>
      <c r="E430" s="28">
        <v>0.4</v>
      </c>
      <c r="F430" t="s">
        <v>441</v>
      </c>
      <c r="G430" t="s">
        <v>442</v>
      </c>
      <c r="H430" s="29">
        <v>0</v>
      </c>
      <c r="I430" t="s">
        <v>443</v>
      </c>
      <c r="J430" s="30">
        <f>ROUND(E430/I427* H430,2)</f>
        <v>0</v>
      </c>
      <c r="K430" s="31"/>
    </row>
    <row r="431" spans="1:27">
      <c r="D431" s="32" t="s">
        <v>444</v>
      </c>
      <c r="E431" s="31"/>
      <c r="H431" s="31"/>
      <c r="K431" s="29">
        <f>SUM(J429:J430)</f>
        <v>0</v>
      </c>
    </row>
    <row r="432" spans="1:27">
      <c r="B432" s="20" t="s">
        <v>449</v>
      </c>
      <c r="E432" s="31"/>
      <c r="H432" s="31"/>
      <c r="K432" s="31"/>
    </row>
    <row r="433" spans="1:27" ht="165">
      <c r="B433" t="s">
        <v>615</v>
      </c>
      <c r="C433" t="s">
        <v>23</v>
      </c>
      <c r="D433" s="34" t="s">
        <v>616</v>
      </c>
      <c r="E433" s="28">
        <v>1</v>
      </c>
      <c r="G433" t="s">
        <v>442</v>
      </c>
      <c r="H433" s="29">
        <v>0</v>
      </c>
      <c r="I433" t="s">
        <v>443</v>
      </c>
      <c r="J433" s="30">
        <f>ROUND(E433* H433,2)</f>
        <v>0</v>
      </c>
      <c r="K433" s="31"/>
    </row>
    <row r="434" spans="1:27">
      <c r="D434" s="32" t="s">
        <v>457</v>
      </c>
      <c r="E434" s="31"/>
      <c r="H434" s="31"/>
      <c r="K434" s="29">
        <f>SUM(J433:J433)</f>
        <v>0</v>
      </c>
    </row>
    <row r="435" spans="1:27">
      <c r="D435" s="32" t="s">
        <v>458</v>
      </c>
      <c r="E435" s="31"/>
      <c r="H435" s="31"/>
      <c r="K435" s="33">
        <f>SUM(J428:J434)</f>
        <v>0</v>
      </c>
    </row>
    <row r="436" spans="1:27">
      <c r="D436" s="32" t="s">
        <v>459</v>
      </c>
      <c r="E436" s="31"/>
      <c r="H436" s="31"/>
      <c r="K436" s="33">
        <f>SUM(K435:K435)</f>
        <v>0</v>
      </c>
    </row>
    <row r="438" spans="1:27" ht="45" customHeight="1">
      <c r="A438" s="24" t="s">
        <v>617</v>
      </c>
      <c r="B438" s="24" t="s">
        <v>260</v>
      </c>
      <c r="C438" s="25" t="s">
        <v>23</v>
      </c>
      <c r="D438" s="4" t="s">
        <v>261</v>
      </c>
      <c r="E438" s="3"/>
      <c r="F438" s="3"/>
      <c r="G438" s="25"/>
      <c r="H438" s="26" t="s">
        <v>436</v>
      </c>
      <c r="I438" s="2">
        <v>1</v>
      </c>
      <c r="J438" s="1"/>
      <c r="K438" s="27">
        <f>ROUND(K447,2)</f>
        <v>0</v>
      </c>
      <c r="L438" s="25"/>
      <c r="M438" s="25"/>
      <c r="N438" s="25"/>
      <c r="O438" s="25"/>
      <c r="P438" s="25"/>
      <c r="Q438" s="25"/>
      <c r="R438" s="25"/>
      <c r="S438" s="25"/>
      <c r="T438" s="25"/>
      <c r="U438" s="25"/>
      <c r="V438" s="25"/>
      <c r="W438" s="25"/>
      <c r="X438" s="25"/>
      <c r="Y438" s="25"/>
      <c r="Z438" s="25"/>
      <c r="AA438" s="25"/>
    </row>
    <row r="439" spans="1:27">
      <c r="B439" s="20" t="s">
        <v>437</v>
      </c>
    </row>
    <row r="440" spans="1:27">
      <c r="B440" t="s">
        <v>540</v>
      </c>
      <c r="C440" t="s">
        <v>439</v>
      </c>
      <c r="D440" t="s">
        <v>541</v>
      </c>
      <c r="E440" s="28">
        <v>0.4</v>
      </c>
      <c r="F440" t="s">
        <v>441</v>
      </c>
      <c r="G440" t="s">
        <v>442</v>
      </c>
      <c r="H440" s="29">
        <v>0</v>
      </c>
      <c r="I440" t="s">
        <v>443</v>
      </c>
      <c r="J440" s="30">
        <f>ROUND(E440/I438* H440,2)</f>
        <v>0</v>
      </c>
      <c r="K440" s="31"/>
    </row>
    <row r="441" spans="1:27">
      <c r="B441" t="s">
        <v>542</v>
      </c>
      <c r="C441" t="s">
        <v>439</v>
      </c>
      <c r="D441" t="s">
        <v>543</v>
      </c>
      <c r="E441" s="28">
        <v>0.4</v>
      </c>
      <c r="F441" t="s">
        <v>441</v>
      </c>
      <c r="G441" t="s">
        <v>442</v>
      </c>
      <c r="H441" s="29">
        <v>0</v>
      </c>
      <c r="I441" t="s">
        <v>443</v>
      </c>
      <c r="J441" s="30">
        <f>ROUND(E441/I438* H441,2)</f>
        <v>0</v>
      </c>
      <c r="K441" s="31"/>
    </row>
    <row r="442" spans="1:27">
      <c r="D442" s="32" t="s">
        <v>444</v>
      </c>
      <c r="E442" s="31"/>
      <c r="H442" s="31"/>
      <c r="K442" s="29">
        <f>SUM(J440:J441)</f>
        <v>0</v>
      </c>
    </row>
    <row r="443" spans="1:27">
      <c r="B443" s="20" t="s">
        <v>449</v>
      </c>
      <c r="E443" s="31"/>
      <c r="H443" s="31"/>
      <c r="K443" s="31"/>
    </row>
    <row r="444" spans="1:27" ht="165">
      <c r="B444" t="s">
        <v>618</v>
      </c>
      <c r="C444" t="s">
        <v>23</v>
      </c>
      <c r="D444" s="34" t="s">
        <v>619</v>
      </c>
      <c r="E444" s="28">
        <v>1</v>
      </c>
      <c r="G444" t="s">
        <v>442</v>
      </c>
      <c r="H444" s="29">
        <v>0</v>
      </c>
      <c r="I444" t="s">
        <v>443</v>
      </c>
      <c r="J444" s="30">
        <f>ROUND(E444* H444,2)</f>
        <v>0</v>
      </c>
      <c r="K444" s="31"/>
    </row>
    <row r="445" spans="1:27">
      <c r="D445" s="32" t="s">
        <v>457</v>
      </c>
      <c r="E445" s="31"/>
      <c r="H445" s="31"/>
      <c r="K445" s="29">
        <f>SUM(J444:J444)</f>
        <v>0</v>
      </c>
    </row>
    <row r="446" spans="1:27">
      <c r="D446" s="32" t="s">
        <v>458</v>
      </c>
      <c r="E446" s="31"/>
      <c r="H446" s="31"/>
      <c r="K446" s="33">
        <f>SUM(J439:J445)</f>
        <v>0</v>
      </c>
    </row>
    <row r="447" spans="1:27">
      <c r="D447" s="32" t="s">
        <v>459</v>
      </c>
      <c r="E447" s="31"/>
      <c r="H447" s="31"/>
      <c r="K447" s="33">
        <f>SUM(K446:K446)</f>
        <v>0</v>
      </c>
    </row>
    <row r="449" spans="1:27" ht="45" customHeight="1">
      <c r="A449" s="24" t="s">
        <v>620</v>
      </c>
      <c r="B449" s="24" t="s">
        <v>262</v>
      </c>
      <c r="C449" s="25" t="s">
        <v>23</v>
      </c>
      <c r="D449" s="4" t="s">
        <v>263</v>
      </c>
      <c r="E449" s="3"/>
      <c r="F449" s="3"/>
      <c r="G449" s="25"/>
      <c r="H449" s="26" t="s">
        <v>436</v>
      </c>
      <c r="I449" s="2">
        <v>1</v>
      </c>
      <c r="J449" s="1"/>
      <c r="K449" s="27">
        <f>ROUND(K458,2)</f>
        <v>0</v>
      </c>
      <c r="L449" s="25"/>
      <c r="M449" s="25"/>
      <c r="N449" s="25"/>
      <c r="O449" s="25"/>
      <c r="P449" s="25"/>
      <c r="Q449" s="25"/>
      <c r="R449" s="25"/>
      <c r="S449" s="25"/>
      <c r="T449" s="25"/>
      <c r="U449" s="25"/>
      <c r="V449" s="25"/>
      <c r="W449" s="25"/>
      <c r="X449" s="25"/>
      <c r="Y449" s="25"/>
      <c r="Z449" s="25"/>
      <c r="AA449" s="25"/>
    </row>
    <row r="450" spans="1:27">
      <c r="B450" s="20" t="s">
        <v>437</v>
      </c>
    </row>
    <row r="451" spans="1:27">
      <c r="B451" t="s">
        <v>540</v>
      </c>
      <c r="C451" t="s">
        <v>439</v>
      </c>
      <c r="D451" t="s">
        <v>541</v>
      </c>
      <c r="E451" s="28">
        <v>0.4</v>
      </c>
      <c r="F451" t="s">
        <v>441</v>
      </c>
      <c r="G451" t="s">
        <v>442</v>
      </c>
      <c r="H451" s="29">
        <v>0</v>
      </c>
      <c r="I451" t="s">
        <v>443</v>
      </c>
      <c r="J451" s="30">
        <f>ROUND(E451/I449* H451,2)</f>
        <v>0</v>
      </c>
      <c r="K451" s="31"/>
    </row>
    <row r="452" spans="1:27">
      <c r="B452" t="s">
        <v>542</v>
      </c>
      <c r="C452" t="s">
        <v>439</v>
      </c>
      <c r="D452" t="s">
        <v>543</v>
      </c>
      <c r="E452" s="28">
        <v>0.4</v>
      </c>
      <c r="F452" t="s">
        <v>441</v>
      </c>
      <c r="G452" t="s">
        <v>442</v>
      </c>
      <c r="H452" s="29">
        <v>0</v>
      </c>
      <c r="I452" t="s">
        <v>443</v>
      </c>
      <c r="J452" s="30">
        <f>ROUND(E452/I449* H452,2)</f>
        <v>0</v>
      </c>
      <c r="K452" s="31"/>
    </row>
    <row r="453" spans="1:27">
      <c r="D453" s="32" t="s">
        <v>444</v>
      </c>
      <c r="E453" s="31"/>
      <c r="H453" s="31"/>
      <c r="K453" s="29">
        <f>SUM(J451:J452)</f>
        <v>0</v>
      </c>
    </row>
    <row r="454" spans="1:27">
      <c r="B454" s="20" t="s">
        <v>449</v>
      </c>
      <c r="E454" s="31"/>
      <c r="H454" s="31"/>
      <c r="K454" s="31"/>
    </row>
    <row r="455" spans="1:27" ht="165">
      <c r="B455" t="s">
        <v>621</v>
      </c>
      <c r="C455" t="s">
        <v>23</v>
      </c>
      <c r="D455" s="34" t="s">
        <v>622</v>
      </c>
      <c r="E455" s="28">
        <v>1</v>
      </c>
      <c r="G455" t="s">
        <v>442</v>
      </c>
      <c r="H455" s="29">
        <v>0</v>
      </c>
      <c r="I455" t="s">
        <v>443</v>
      </c>
      <c r="J455" s="30">
        <f>ROUND(E455* H455,2)</f>
        <v>0</v>
      </c>
      <c r="K455" s="31"/>
    </row>
    <row r="456" spans="1:27">
      <c r="D456" s="32" t="s">
        <v>457</v>
      </c>
      <c r="E456" s="31"/>
      <c r="H456" s="31"/>
      <c r="K456" s="29">
        <f>SUM(J455:J455)</f>
        <v>0</v>
      </c>
    </row>
    <row r="457" spans="1:27">
      <c r="D457" s="32" t="s">
        <v>458</v>
      </c>
      <c r="E457" s="31"/>
      <c r="H457" s="31"/>
      <c r="K457" s="33">
        <f>SUM(J450:J456)</f>
        <v>0</v>
      </c>
    </row>
    <row r="458" spans="1:27">
      <c r="D458" s="32" t="s">
        <v>459</v>
      </c>
      <c r="E458" s="31"/>
      <c r="H458" s="31"/>
      <c r="K458" s="33">
        <f>SUM(K457:K457)</f>
        <v>0</v>
      </c>
    </row>
    <row r="460" spans="1:27" ht="45" customHeight="1">
      <c r="A460" s="24" t="s">
        <v>623</v>
      </c>
      <c r="B460" s="24" t="s">
        <v>266</v>
      </c>
      <c r="C460" s="25" t="s">
        <v>23</v>
      </c>
      <c r="D460" s="4" t="s">
        <v>267</v>
      </c>
      <c r="E460" s="3"/>
      <c r="F460" s="3"/>
      <c r="G460" s="25"/>
      <c r="H460" s="26" t="s">
        <v>436</v>
      </c>
      <c r="I460" s="2">
        <v>1</v>
      </c>
      <c r="J460" s="1"/>
      <c r="K460" s="27">
        <f>ROUND(K469,2)</f>
        <v>0</v>
      </c>
      <c r="L460" s="25"/>
      <c r="M460" s="25"/>
      <c r="N460" s="25"/>
      <c r="O460" s="25"/>
      <c r="P460" s="25"/>
      <c r="Q460" s="25"/>
      <c r="R460" s="25"/>
      <c r="S460" s="25"/>
      <c r="T460" s="25"/>
      <c r="U460" s="25"/>
      <c r="V460" s="25"/>
      <c r="W460" s="25"/>
      <c r="X460" s="25"/>
      <c r="Y460" s="25"/>
      <c r="Z460" s="25"/>
      <c r="AA460" s="25"/>
    </row>
    <row r="461" spans="1:27">
      <c r="B461" s="20" t="s">
        <v>437</v>
      </c>
    </row>
    <row r="462" spans="1:27">
      <c r="B462" t="s">
        <v>540</v>
      </c>
      <c r="C462" t="s">
        <v>439</v>
      </c>
      <c r="D462" t="s">
        <v>541</v>
      </c>
      <c r="E462" s="28">
        <v>0.25</v>
      </c>
      <c r="F462" t="s">
        <v>441</v>
      </c>
      <c r="G462" t="s">
        <v>442</v>
      </c>
      <c r="H462" s="29">
        <v>0</v>
      </c>
      <c r="I462" t="s">
        <v>443</v>
      </c>
      <c r="J462" s="30">
        <f>ROUND(E462/I460* H462,2)</f>
        <v>0</v>
      </c>
      <c r="K462" s="31"/>
    </row>
    <row r="463" spans="1:27">
      <c r="B463" t="s">
        <v>542</v>
      </c>
      <c r="C463" t="s">
        <v>439</v>
      </c>
      <c r="D463" t="s">
        <v>543</v>
      </c>
      <c r="E463" s="28">
        <v>0.25</v>
      </c>
      <c r="F463" t="s">
        <v>441</v>
      </c>
      <c r="G463" t="s">
        <v>442</v>
      </c>
      <c r="H463" s="29">
        <v>0</v>
      </c>
      <c r="I463" t="s">
        <v>443</v>
      </c>
      <c r="J463" s="30">
        <f>ROUND(E463/I460* H463,2)</f>
        <v>0</v>
      </c>
      <c r="K463" s="31"/>
    </row>
    <row r="464" spans="1:27">
      <c r="D464" s="32" t="s">
        <v>444</v>
      </c>
      <c r="E464" s="31"/>
      <c r="H464" s="31"/>
      <c r="K464" s="29">
        <f>SUM(J462:J463)</f>
        <v>0</v>
      </c>
    </row>
    <row r="465" spans="1:27">
      <c r="B465" s="20" t="s">
        <v>449</v>
      </c>
      <c r="E465" s="31"/>
      <c r="H465" s="31"/>
      <c r="K465" s="31"/>
    </row>
    <row r="466" spans="1:27" ht="180">
      <c r="B466" t="s">
        <v>624</v>
      </c>
      <c r="C466" t="s">
        <v>23</v>
      </c>
      <c r="D466" s="34" t="s">
        <v>625</v>
      </c>
      <c r="E466" s="28">
        <v>1</v>
      </c>
      <c r="G466" t="s">
        <v>442</v>
      </c>
      <c r="H466" s="29">
        <v>0</v>
      </c>
      <c r="I466" t="s">
        <v>443</v>
      </c>
      <c r="J466" s="30">
        <f>ROUND(E466* H466,2)</f>
        <v>0</v>
      </c>
      <c r="K466" s="31"/>
    </row>
    <row r="467" spans="1:27">
      <c r="D467" s="32" t="s">
        <v>457</v>
      </c>
      <c r="E467" s="31"/>
      <c r="H467" s="31"/>
      <c r="K467" s="29">
        <f>SUM(J466:J466)</f>
        <v>0</v>
      </c>
    </row>
    <row r="468" spans="1:27">
      <c r="D468" s="32" t="s">
        <v>458</v>
      </c>
      <c r="E468" s="31"/>
      <c r="H468" s="31"/>
      <c r="K468" s="33">
        <f>SUM(J461:J467)</f>
        <v>0</v>
      </c>
    </row>
    <row r="469" spans="1:27">
      <c r="D469" s="32" t="s">
        <v>459</v>
      </c>
      <c r="E469" s="31"/>
      <c r="H469" s="31"/>
      <c r="K469" s="33">
        <f>SUM(K468:K468)</f>
        <v>0</v>
      </c>
    </row>
    <row r="471" spans="1:27" ht="45" customHeight="1">
      <c r="A471" s="24" t="s">
        <v>626</v>
      </c>
      <c r="B471" s="24" t="s">
        <v>268</v>
      </c>
      <c r="C471" s="25" t="s">
        <v>23</v>
      </c>
      <c r="D471" s="4" t="s">
        <v>269</v>
      </c>
      <c r="E471" s="3"/>
      <c r="F471" s="3"/>
      <c r="G471" s="25"/>
      <c r="H471" s="26" t="s">
        <v>436</v>
      </c>
      <c r="I471" s="2">
        <v>1</v>
      </c>
      <c r="J471" s="1"/>
      <c r="K471" s="27">
        <f>ROUND(K480,2)</f>
        <v>0</v>
      </c>
      <c r="L471" s="25"/>
      <c r="M471" s="25"/>
      <c r="N471" s="25"/>
      <c r="O471" s="25"/>
      <c r="P471" s="25"/>
      <c r="Q471" s="25"/>
      <c r="R471" s="25"/>
      <c r="S471" s="25"/>
      <c r="T471" s="25"/>
      <c r="U471" s="25"/>
      <c r="V471" s="25"/>
      <c r="W471" s="25"/>
      <c r="X471" s="25"/>
      <c r="Y471" s="25"/>
      <c r="Z471" s="25"/>
      <c r="AA471" s="25"/>
    </row>
    <row r="472" spans="1:27">
      <c r="B472" s="20" t="s">
        <v>437</v>
      </c>
    </row>
    <row r="473" spans="1:27">
      <c r="B473" t="s">
        <v>540</v>
      </c>
      <c r="C473" t="s">
        <v>439</v>
      </c>
      <c r="D473" t="s">
        <v>541</v>
      </c>
      <c r="E473" s="28">
        <v>0.6</v>
      </c>
      <c r="F473" t="s">
        <v>441</v>
      </c>
      <c r="G473" t="s">
        <v>442</v>
      </c>
      <c r="H473" s="29">
        <v>0</v>
      </c>
      <c r="I473" t="s">
        <v>443</v>
      </c>
      <c r="J473" s="30">
        <f>ROUND(E473/I471* H473,2)</f>
        <v>0</v>
      </c>
      <c r="K473" s="31"/>
    </row>
    <row r="474" spans="1:27">
      <c r="B474" t="s">
        <v>542</v>
      </c>
      <c r="C474" t="s">
        <v>439</v>
      </c>
      <c r="D474" t="s">
        <v>543</v>
      </c>
      <c r="E474" s="28">
        <v>0.6</v>
      </c>
      <c r="F474" t="s">
        <v>441</v>
      </c>
      <c r="G474" t="s">
        <v>442</v>
      </c>
      <c r="H474" s="29">
        <v>0</v>
      </c>
      <c r="I474" t="s">
        <v>443</v>
      </c>
      <c r="J474" s="30">
        <f>ROUND(E474/I471* H474,2)</f>
        <v>0</v>
      </c>
      <c r="K474" s="31"/>
    </row>
    <row r="475" spans="1:27">
      <c r="D475" s="32" t="s">
        <v>444</v>
      </c>
      <c r="E475" s="31"/>
      <c r="H475" s="31"/>
      <c r="K475" s="29">
        <f>SUM(J473:J474)</f>
        <v>0</v>
      </c>
    </row>
    <row r="476" spans="1:27">
      <c r="B476" s="20" t="s">
        <v>449</v>
      </c>
      <c r="E476" s="31"/>
      <c r="H476" s="31"/>
      <c r="K476" s="31"/>
    </row>
    <row r="477" spans="1:27" ht="75">
      <c r="B477" t="s">
        <v>627</v>
      </c>
      <c r="C477" t="s">
        <v>23</v>
      </c>
      <c r="D477" s="34" t="s">
        <v>628</v>
      </c>
      <c r="E477" s="28">
        <v>1</v>
      </c>
      <c r="G477" t="s">
        <v>442</v>
      </c>
      <c r="H477" s="29">
        <v>0</v>
      </c>
      <c r="I477" t="s">
        <v>443</v>
      </c>
      <c r="J477" s="30">
        <f>ROUND(E477* H477,2)</f>
        <v>0</v>
      </c>
      <c r="K477" s="31"/>
    </row>
    <row r="478" spans="1:27">
      <c r="D478" s="32" t="s">
        <v>457</v>
      </c>
      <c r="E478" s="31"/>
      <c r="H478" s="31"/>
      <c r="K478" s="29">
        <f>SUM(J477:J477)</f>
        <v>0</v>
      </c>
    </row>
    <row r="479" spans="1:27">
      <c r="D479" s="32" t="s">
        <v>458</v>
      </c>
      <c r="E479" s="31"/>
      <c r="H479" s="31"/>
      <c r="K479" s="33">
        <f>SUM(J472:J478)</f>
        <v>0</v>
      </c>
    </row>
    <row r="480" spans="1:27">
      <c r="D480" s="32" t="s">
        <v>459</v>
      </c>
      <c r="E480" s="31"/>
      <c r="H480" s="31"/>
      <c r="K480" s="33">
        <f>SUM(K479:K479)</f>
        <v>0</v>
      </c>
    </row>
    <row r="482" spans="1:27" ht="45" customHeight="1">
      <c r="A482" s="24" t="s">
        <v>629</v>
      </c>
      <c r="B482" s="24" t="s">
        <v>270</v>
      </c>
      <c r="C482" s="25" t="s">
        <v>23</v>
      </c>
      <c r="D482" s="4" t="s">
        <v>271</v>
      </c>
      <c r="E482" s="3"/>
      <c r="F482" s="3"/>
      <c r="G482" s="25"/>
      <c r="H482" s="26" t="s">
        <v>436</v>
      </c>
      <c r="I482" s="2">
        <v>1</v>
      </c>
      <c r="J482" s="1"/>
      <c r="K482" s="27">
        <f>ROUND(K491,2)</f>
        <v>0</v>
      </c>
      <c r="L482" s="25"/>
      <c r="M482" s="25"/>
      <c r="N482" s="25"/>
      <c r="O482" s="25"/>
      <c r="P482" s="25"/>
      <c r="Q482" s="25"/>
      <c r="R482" s="25"/>
      <c r="S482" s="25"/>
      <c r="T482" s="25"/>
      <c r="U482" s="25"/>
      <c r="V482" s="25"/>
      <c r="W482" s="25"/>
      <c r="X482" s="25"/>
      <c r="Y482" s="25"/>
      <c r="Z482" s="25"/>
      <c r="AA482" s="25"/>
    </row>
    <row r="483" spans="1:27">
      <c r="B483" s="20" t="s">
        <v>437</v>
      </c>
    </row>
    <row r="484" spans="1:27">
      <c r="B484" t="s">
        <v>542</v>
      </c>
      <c r="C484" t="s">
        <v>439</v>
      </c>
      <c r="D484" t="s">
        <v>543</v>
      </c>
      <c r="E484" s="28">
        <v>0.6</v>
      </c>
      <c r="F484" t="s">
        <v>441</v>
      </c>
      <c r="G484" t="s">
        <v>442</v>
      </c>
      <c r="H484" s="29">
        <v>0</v>
      </c>
      <c r="I484" t="s">
        <v>443</v>
      </c>
      <c r="J484" s="30">
        <f>ROUND(E484/I482* H484,2)</f>
        <v>0</v>
      </c>
      <c r="K484" s="31"/>
    </row>
    <row r="485" spans="1:27">
      <c r="B485" t="s">
        <v>540</v>
      </c>
      <c r="C485" t="s">
        <v>439</v>
      </c>
      <c r="D485" t="s">
        <v>541</v>
      </c>
      <c r="E485" s="28">
        <v>0.6</v>
      </c>
      <c r="F485" t="s">
        <v>441</v>
      </c>
      <c r="G485" t="s">
        <v>442</v>
      </c>
      <c r="H485" s="29">
        <v>0</v>
      </c>
      <c r="I485" t="s">
        <v>443</v>
      </c>
      <c r="J485" s="30">
        <f>ROUND(E485/I482* H485,2)</f>
        <v>0</v>
      </c>
      <c r="K485" s="31"/>
    </row>
    <row r="486" spans="1:27">
      <c r="D486" s="32" t="s">
        <v>444</v>
      </c>
      <c r="E486" s="31"/>
      <c r="H486" s="31"/>
      <c r="K486" s="29">
        <f>SUM(J484:J485)</f>
        <v>0</v>
      </c>
    </row>
    <row r="487" spans="1:27">
      <c r="B487" s="20" t="s">
        <v>449</v>
      </c>
      <c r="E487" s="31"/>
      <c r="H487" s="31"/>
      <c r="K487" s="31"/>
    </row>
    <row r="488" spans="1:27" ht="75">
      <c r="B488" t="s">
        <v>630</v>
      </c>
      <c r="C488" t="s">
        <v>23</v>
      </c>
      <c r="D488" s="34" t="s">
        <v>631</v>
      </c>
      <c r="E488" s="28">
        <v>1</v>
      </c>
      <c r="G488" t="s">
        <v>442</v>
      </c>
      <c r="H488" s="29">
        <v>0</v>
      </c>
      <c r="I488" t="s">
        <v>443</v>
      </c>
      <c r="J488" s="30">
        <f>ROUND(E488* H488,2)</f>
        <v>0</v>
      </c>
      <c r="K488" s="31"/>
    </row>
    <row r="489" spans="1:27">
      <c r="D489" s="32" t="s">
        <v>457</v>
      </c>
      <c r="E489" s="31"/>
      <c r="H489" s="31"/>
      <c r="K489" s="29">
        <f>SUM(J488:J488)</f>
        <v>0</v>
      </c>
    </row>
    <row r="490" spans="1:27">
      <c r="D490" s="32" t="s">
        <v>458</v>
      </c>
      <c r="E490" s="31"/>
      <c r="H490" s="31"/>
      <c r="K490" s="33">
        <f>SUM(J483:J489)</f>
        <v>0</v>
      </c>
    </row>
    <row r="491" spans="1:27">
      <c r="D491" s="32" t="s">
        <v>459</v>
      </c>
      <c r="E491" s="31"/>
      <c r="H491" s="31"/>
      <c r="K491" s="33">
        <f>SUM(K490:K490)</f>
        <v>0</v>
      </c>
    </row>
    <row r="493" spans="1:27" ht="45" customHeight="1">
      <c r="A493" s="24" t="s">
        <v>632</v>
      </c>
      <c r="B493" s="24" t="s">
        <v>272</v>
      </c>
      <c r="C493" s="25" t="s">
        <v>23</v>
      </c>
      <c r="D493" s="4" t="s">
        <v>273</v>
      </c>
      <c r="E493" s="3"/>
      <c r="F493" s="3"/>
      <c r="G493" s="25"/>
      <c r="H493" s="26" t="s">
        <v>436</v>
      </c>
      <c r="I493" s="2">
        <v>1</v>
      </c>
      <c r="J493" s="1"/>
      <c r="K493" s="27">
        <f>ROUND(K502,2)</f>
        <v>0</v>
      </c>
      <c r="L493" s="25"/>
      <c r="M493" s="25"/>
      <c r="N493" s="25"/>
      <c r="O493" s="25"/>
      <c r="P493" s="25"/>
      <c r="Q493" s="25"/>
      <c r="R493" s="25"/>
      <c r="S493" s="25"/>
      <c r="T493" s="25"/>
      <c r="U493" s="25"/>
      <c r="V493" s="25"/>
      <c r="W493" s="25"/>
      <c r="X493" s="25"/>
      <c r="Y493" s="25"/>
      <c r="Z493" s="25"/>
      <c r="AA493" s="25"/>
    </row>
    <row r="494" spans="1:27">
      <c r="B494" s="20" t="s">
        <v>437</v>
      </c>
    </row>
    <row r="495" spans="1:27">
      <c r="B495" t="s">
        <v>542</v>
      </c>
      <c r="C495" t="s">
        <v>439</v>
      </c>
      <c r="D495" t="s">
        <v>543</v>
      </c>
      <c r="E495" s="28">
        <v>0.6</v>
      </c>
      <c r="F495" t="s">
        <v>441</v>
      </c>
      <c r="G495" t="s">
        <v>442</v>
      </c>
      <c r="H495" s="29">
        <v>0</v>
      </c>
      <c r="I495" t="s">
        <v>443</v>
      </c>
      <c r="J495" s="30">
        <f>ROUND(E495/I493* H495,2)</f>
        <v>0</v>
      </c>
      <c r="K495" s="31"/>
    </row>
    <row r="496" spans="1:27">
      <c r="B496" t="s">
        <v>540</v>
      </c>
      <c r="C496" t="s">
        <v>439</v>
      </c>
      <c r="D496" t="s">
        <v>541</v>
      </c>
      <c r="E496" s="28">
        <v>0.6</v>
      </c>
      <c r="F496" t="s">
        <v>441</v>
      </c>
      <c r="G496" t="s">
        <v>442</v>
      </c>
      <c r="H496" s="29">
        <v>0</v>
      </c>
      <c r="I496" t="s">
        <v>443</v>
      </c>
      <c r="J496" s="30">
        <f>ROUND(E496/I493* H496,2)</f>
        <v>0</v>
      </c>
      <c r="K496" s="31"/>
    </row>
    <row r="497" spans="1:27">
      <c r="D497" s="32" t="s">
        <v>444</v>
      </c>
      <c r="E497" s="31"/>
      <c r="H497" s="31"/>
      <c r="K497" s="29">
        <f>SUM(J495:J496)</f>
        <v>0</v>
      </c>
    </row>
    <row r="498" spans="1:27">
      <c r="B498" s="20" t="s">
        <v>449</v>
      </c>
      <c r="E498" s="31"/>
      <c r="H498" s="31"/>
      <c r="K498" s="31"/>
    </row>
    <row r="499" spans="1:27" ht="75">
      <c r="B499" t="s">
        <v>633</v>
      </c>
      <c r="C499" t="s">
        <v>23</v>
      </c>
      <c r="D499" s="34" t="s">
        <v>634</v>
      </c>
      <c r="E499" s="28">
        <v>1</v>
      </c>
      <c r="G499" t="s">
        <v>442</v>
      </c>
      <c r="H499" s="29">
        <v>0</v>
      </c>
      <c r="I499" t="s">
        <v>443</v>
      </c>
      <c r="J499" s="30">
        <f>ROUND(E499* H499,2)</f>
        <v>0</v>
      </c>
      <c r="K499" s="31"/>
    </row>
    <row r="500" spans="1:27">
      <c r="D500" s="32" t="s">
        <v>457</v>
      </c>
      <c r="E500" s="31"/>
      <c r="H500" s="31"/>
      <c r="K500" s="29">
        <f>SUM(J499:J499)</f>
        <v>0</v>
      </c>
    </row>
    <row r="501" spans="1:27">
      <c r="D501" s="32" t="s">
        <v>458</v>
      </c>
      <c r="E501" s="31"/>
      <c r="H501" s="31"/>
      <c r="K501" s="33">
        <f>SUM(J494:J500)</f>
        <v>0</v>
      </c>
    </row>
    <row r="502" spans="1:27">
      <c r="D502" s="32" t="s">
        <v>459</v>
      </c>
      <c r="E502" s="31"/>
      <c r="H502" s="31"/>
      <c r="K502" s="33">
        <f>SUM(K501:K501)</f>
        <v>0</v>
      </c>
    </row>
    <row r="504" spans="1:27" ht="45" customHeight="1">
      <c r="A504" s="24" t="s">
        <v>635</v>
      </c>
      <c r="B504" s="24" t="s">
        <v>274</v>
      </c>
      <c r="C504" s="25" t="s">
        <v>23</v>
      </c>
      <c r="D504" s="4" t="s">
        <v>275</v>
      </c>
      <c r="E504" s="3"/>
      <c r="F504" s="3"/>
      <c r="G504" s="25"/>
      <c r="H504" s="26" t="s">
        <v>436</v>
      </c>
      <c r="I504" s="2">
        <v>1</v>
      </c>
      <c r="J504" s="1"/>
      <c r="K504" s="27">
        <f>ROUND(K513,2)</f>
        <v>0</v>
      </c>
      <c r="L504" s="25"/>
      <c r="M504" s="25"/>
      <c r="N504" s="25"/>
      <c r="O504" s="25"/>
      <c r="P504" s="25"/>
      <c r="Q504" s="25"/>
      <c r="R504" s="25"/>
      <c r="S504" s="25"/>
      <c r="T504" s="25"/>
      <c r="U504" s="25"/>
      <c r="V504" s="25"/>
      <c r="W504" s="25"/>
      <c r="X504" s="25"/>
      <c r="Y504" s="25"/>
      <c r="Z504" s="25"/>
      <c r="AA504" s="25"/>
    </row>
    <row r="505" spans="1:27">
      <c r="B505" s="20" t="s">
        <v>437</v>
      </c>
    </row>
    <row r="506" spans="1:27">
      <c r="B506" t="s">
        <v>542</v>
      </c>
      <c r="C506" t="s">
        <v>439</v>
      </c>
      <c r="D506" t="s">
        <v>543</v>
      </c>
      <c r="E506" s="28">
        <v>0.6</v>
      </c>
      <c r="F506" t="s">
        <v>441</v>
      </c>
      <c r="G506" t="s">
        <v>442</v>
      </c>
      <c r="H506" s="29">
        <v>0</v>
      </c>
      <c r="I506" t="s">
        <v>443</v>
      </c>
      <c r="J506" s="30">
        <f>ROUND(E506/I504* H506,2)</f>
        <v>0</v>
      </c>
      <c r="K506" s="31"/>
    </row>
    <row r="507" spans="1:27">
      <c r="B507" t="s">
        <v>540</v>
      </c>
      <c r="C507" t="s">
        <v>439</v>
      </c>
      <c r="D507" t="s">
        <v>541</v>
      </c>
      <c r="E507" s="28">
        <v>0.6</v>
      </c>
      <c r="F507" t="s">
        <v>441</v>
      </c>
      <c r="G507" t="s">
        <v>442</v>
      </c>
      <c r="H507" s="29">
        <v>0</v>
      </c>
      <c r="I507" t="s">
        <v>443</v>
      </c>
      <c r="J507" s="30">
        <f>ROUND(E507/I504* H507,2)</f>
        <v>0</v>
      </c>
      <c r="K507" s="31"/>
    </row>
    <row r="508" spans="1:27">
      <c r="D508" s="32" t="s">
        <v>444</v>
      </c>
      <c r="E508" s="31"/>
      <c r="H508" s="31"/>
      <c r="K508" s="29">
        <f>SUM(J506:J507)</f>
        <v>0</v>
      </c>
    </row>
    <row r="509" spans="1:27">
      <c r="B509" s="20" t="s">
        <v>449</v>
      </c>
      <c r="E509" s="31"/>
      <c r="H509" s="31"/>
      <c r="K509" s="31"/>
    </row>
    <row r="510" spans="1:27" ht="75">
      <c r="B510" t="s">
        <v>636</v>
      </c>
      <c r="C510" t="s">
        <v>23</v>
      </c>
      <c r="D510" s="34" t="s">
        <v>637</v>
      </c>
      <c r="E510" s="28">
        <v>1</v>
      </c>
      <c r="G510" t="s">
        <v>442</v>
      </c>
      <c r="H510" s="29">
        <v>0</v>
      </c>
      <c r="I510" t="s">
        <v>443</v>
      </c>
      <c r="J510" s="30">
        <f>ROUND(E510* H510,2)</f>
        <v>0</v>
      </c>
      <c r="K510" s="31"/>
    </row>
    <row r="511" spans="1:27">
      <c r="D511" s="32" t="s">
        <v>457</v>
      </c>
      <c r="E511" s="31"/>
      <c r="H511" s="31"/>
      <c r="K511" s="29">
        <f>SUM(J510:J510)</f>
        <v>0</v>
      </c>
    </row>
    <row r="512" spans="1:27">
      <c r="D512" s="32" t="s">
        <v>458</v>
      </c>
      <c r="E512" s="31"/>
      <c r="H512" s="31"/>
      <c r="K512" s="33">
        <f>SUM(J505:J511)</f>
        <v>0</v>
      </c>
    </row>
    <row r="513" spans="1:27">
      <c r="D513" s="32" t="s">
        <v>459</v>
      </c>
      <c r="E513" s="31"/>
      <c r="H513" s="31"/>
      <c r="K513" s="33">
        <f>SUM(K512:K512)</f>
        <v>0</v>
      </c>
    </row>
    <row r="515" spans="1:27" ht="45" customHeight="1">
      <c r="A515" s="24" t="s">
        <v>638</v>
      </c>
      <c r="B515" s="24" t="s">
        <v>276</v>
      </c>
      <c r="C515" s="25" t="s">
        <v>23</v>
      </c>
      <c r="D515" s="4" t="s">
        <v>277</v>
      </c>
      <c r="E515" s="3"/>
      <c r="F515" s="3"/>
      <c r="G515" s="25"/>
      <c r="H515" s="26" t="s">
        <v>436</v>
      </c>
      <c r="I515" s="2">
        <v>1</v>
      </c>
      <c r="J515" s="1"/>
      <c r="K515" s="27">
        <f>ROUND(K524,2)</f>
        <v>0</v>
      </c>
      <c r="L515" s="25"/>
      <c r="M515" s="25"/>
      <c r="N515" s="25"/>
      <c r="O515" s="25"/>
      <c r="P515" s="25"/>
      <c r="Q515" s="25"/>
      <c r="R515" s="25"/>
      <c r="S515" s="25"/>
      <c r="T515" s="25"/>
      <c r="U515" s="25"/>
      <c r="V515" s="25"/>
      <c r="W515" s="25"/>
      <c r="X515" s="25"/>
      <c r="Y515" s="25"/>
      <c r="Z515" s="25"/>
      <c r="AA515" s="25"/>
    </row>
    <row r="516" spans="1:27">
      <c r="B516" s="20" t="s">
        <v>437</v>
      </c>
    </row>
    <row r="517" spans="1:27">
      <c r="B517" t="s">
        <v>542</v>
      </c>
      <c r="C517" t="s">
        <v>439</v>
      </c>
      <c r="D517" t="s">
        <v>543</v>
      </c>
      <c r="E517" s="28">
        <v>0.6</v>
      </c>
      <c r="F517" t="s">
        <v>441</v>
      </c>
      <c r="G517" t="s">
        <v>442</v>
      </c>
      <c r="H517" s="29">
        <v>0</v>
      </c>
      <c r="I517" t="s">
        <v>443</v>
      </c>
      <c r="J517" s="30">
        <f>ROUND(E517/I515* H517,2)</f>
        <v>0</v>
      </c>
      <c r="K517" s="31"/>
    </row>
    <row r="518" spans="1:27">
      <c r="B518" t="s">
        <v>540</v>
      </c>
      <c r="C518" t="s">
        <v>439</v>
      </c>
      <c r="D518" t="s">
        <v>541</v>
      </c>
      <c r="E518" s="28">
        <v>0.6</v>
      </c>
      <c r="F518" t="s">
        <v>441</v>
      </c>
      <c r="G518" t="s">
        <v>442</v>
      </c>
      <c r="H518" s="29">
        <v>0</v>
      </c>
      <c r="I518" t="s">
        <v>443</v>
      </c>
      <c r="J518" s="30">
        <f>ROUND(E518/I515* H518,2)</f>
        <v>0</v>
      </c>
      <c r="K518" s="31"/>
    </row>
    <row r="519" spans="1:27">
      <c r="D519" s="32" t="s">
        <v>444</v>
      </c>
      <c r="E519" s="31"/>
      <c r="H519" s="31"/>
      <c r="K519" s="29">
        <f>SUM(J517:J518)</f>
        <v>0</v>
      </c>
    </row>
    <row r="520" spans="1:27">
      <c r="B520" s="20" t="s">
        <v>449</v>
      </c>
      <c r="E520" s="31"/>
      <c r="H520" s="31"/>
      <c r="K520" s="31"/>
    </row>
    <row r="521" spans="1:27" ht="75">
      <c r="B521" t="s">
        <v>639</v>
      </c>
      <c r="C521" t="s">
        <v>23</v>
      </c>
      <c r="D521" s="34" t="s">
        <v>640</v>
      </c>
      <c r="E521" s="28">
        <v>1</v>
      </c>
      <c r="G521" t="s">
        <v>442</v>
      </c>
      <c r="H521" s="29">
        <v>0</v>
      </c>
      <c r="I521" t="s">
        <v>443</v>
      </c>
      <c r="J521" s="30">
        <f>ROUND(E521* H521,2)</f>
        <v>0</v>
      </c>
      <c r="K521" s="31"/>
    </row>
    <row r="522" spans="1:27">
      <c r="D522" s="32" t="s">
        <v>457</v>
      </c>
      <c r="E522" s="31"/>
      <c r="H522" s="31"/>
      <c r="K522" s="29">
        <f>SUM(J521:J521)</f>
        <v>0</v>
      </c>
    </row>
    <row r="523" spans="1:27">
      <c r="D523" s="32" t="s">
        <v>458</v>
      </c>
      <c r="E523" s="31"/>
      <c r="H523" s="31"/>
      <c r="K523" s="33">
        <f>SUM(J516:J522)</f>
        <v>0</v>
      </c>
    </row>
    <row r="524" spans="1:27">
      <c r="D524" s="32" t="s">
        <v>459</v>
      </c>
      <c r="E524" s="31"/>
      <c r="H524" s="31"/>
      <c r="K524" s="33">
        <f>SUM(K523:K523)</f>
        <v>0</v>
      </c>
    </row>
    <row r="526" spans="1:27" ht="45" customHeight="1">
      <c r="A526" s="24" t="s">
        <v>641</v>
      </c>
      <c r="B526" s="24" t="s">
        <v>278</v>
      </c>
      <c r="C526" s="25" t="s">
        <v>23</v>
      </c>
      <c r="D526" s="4" t="s">
        <v>279</v>
      </c>
      <c r="E526" s="3"/>
      <c r="F526" s="3"/>
      <c r="G526" s="25"/>
      <c r="H526" s="26" t="s">
        <v>436</v>
      </c>
      <c r="I526" s="2">
        <v>1</v>
      </c>
      <c r="J526" s="1"/>
      <c r="K526" s="27">
        <f>ROUND(K535,2)</f>
        <v>0</v>
      </c>
      <c r="L526" s="25"/>
      <c r="M526" s="25"/>
      <c r="N526" s="25"/>
      <c r="O526" s="25"/>
      <c r="P526" s="25"/>
      <c r="Q526" s="25"/>
      <c r="R526" s="25"/>
      <c r="S526" s="25"/>
      <c r="T526" s="25"/>
      <c r="U526" s="25"/>
      <c r="V526" s="25"/>
      <c r="W526" s="25"/>
      <c r="X526" s="25"/>
      <c r="Y526" s="25"/>
      <c r="Z526" s="25"/>
      <c r="AA526" s="25"/>
    </row>
    <row r="527" spans="1:27">
      <c r="B527" s="20" t="s">
        <v>437</v>
      </c>
    </row>
    <row r="528" spans="1:27">
      <c r="B528" t="s">
        <v>540</v>
      </c>
      <c r="C528" t="s">
        <v>439</v>
      </c>
      <c r="D528" t="s">
        <v>541</v>
      </c>
      <c r="E528" s="28">
        <v>0.6</v>
      </c>
      <c r="F528" t="s">
        <v>441</v>
      </c>
      <c r="G528" t="s">
        <v>442</v>
      </c>
      <c r="H528" s="29">
        <v>0</v>
      </c>
      <c r="I528" t="s">
        <v>443</v>
      </c>
      <c r="J528" s="30">
        <f>ROUND(E528/I526* H528,2)</f>
        <v>0</v>
      </c>
      <c r="K528" s="31"/>
    </row>
    <row r="529" spans="1:27">
      <c r="B529" t="s">
        <v>542</v>
      </c>
      <c r="C529" t="s">
        <v>439</v>
      </c>
      <c r="D529" t="s">
        <v>543</v>
      </c>
      <c r="E529" s="28">
        <v>0.6</v>
      </c>
      <c r="F529" t="s">
        <v>441</v>
      </c>
      <c r="G529" t="s">
        <v>442</v>
      </c>
      <c r="H529" s="29">
        <v>0</v>
      </c>
      <c r="I529" t="s">
        <v>443</v>
      </c>
      <c r="J529" s="30">
        <f>ROUND(E529/I526* H529,2)</f>
        <v>0</v>
      </c>
      <c r="K529" s="31"/>
    </row>
    <row r="530" spans="1:27">
      <c r="D530" s="32" t="s">
        <v>444</v>
      </c>
      <c r="E530" s="31"/>
      <c r="H530" s="31"/>
      <c r="K530" s="29">
        <f>SUM(J528:J529)</f>
        <v>0</v>
      </c>
    </row>
    <row r="531" spans="1:27">
      <c r="B531" s="20" t="s">
        <v>449</v>
      </c>
      <c r="E531" s="31"/>
      <c r="H531" s="31"/>
      <c r="K531" s="31"/>
    </row>
    <row r="532" spans="1:27" ht="75">
      <c r="B532" t="s">
        <v>642</v>
      </c>
      <c r="C532" t="s">
        <v>23</v>
      </c>
      <c r="D532" s="34" t="s">
        <v>643</v>
      </c>
      <c r="E532" s="28">
        <v>1</v>
      </c>
      <c r="G532" t="s">
        <v>442</v>
      </c>
      <c r="H532" s="29">
        <v>0</v>
      </c>
      <c r="I532" t="s">
        <v>443</v>
      </c>
      <c r="J532" s="30">
        <f>ROUND(E532* H532,2)</f>
        <v>0</v>
      </c>
      <c r="K532" s="31"/>
    </row>
    <row r="533" spans="1:27">
      <c r="D533" s="32" t="s">
        <v>457</v>
      </c>
      <c r="E533" s="31"/>
      <c r="H533" s="31"/>
      <c r="K533" s="29">
        <f>SUM(J532:J532)</f>
        <v>0</v>
      </c>
    </row>
    <row r="534" spans="1:27">
      <c r="D534" s="32" t="s">
        <v>458</v>
      </c>
      <c r="E534" s="31"/>
      <c r="H534" s="31"/>
      <c r="K534" s="33">
        <f>SUM(J527:J533)</f>
        <v>0</v>
      </c>
    </row>
    <row r="535" spans="1:27">
      <c r="D535" s="32" t="s">
        <v>459</v>
      </c>
      <c r="E535" s="31"/>
      <c r="H535" s="31"/>
      <c r="K535" s="33">
        <f>SUM(K534:K534)</f>
        <v>0</v>
      </c>
    </row>
    <row r="537" spans="1:27" ht="45" customHeight="1">
      <c r="A537" s="24" t="s">
        <v>644</v>
      </c>
      <c r="B537" s="24" t="s">
        <v>280</v>
      </c>
      <c r="C537" s="25" t="s">
        <v>23</v>
      </c>
      <c r="D537" s="4" t="s">
        <v>281</v>
      </c>
      <c r="E537" s="3"/>
      <c r="F537" s="3"/>
      <c r="G537" s="25"/>
      <c r="H537" s="26" t="s">
        <v>436</v>
      </c>
      <c r="I537" s="2">
        <v>1</v>
      </c>
      <c r="J537" s="1"/>
      <c r="K537" s="27">
        <f>ROUND(K546,2)</f>
        <v>0</v>
      </c>
      <c r="L537" s="25"/>
      <c r="M537" s="25"/>
      <c r="N537" s="25"/>
      <c r="O537" s="25"/>
      <c r="P537" s="25"/>
      <c r="Q537" s="25"/>
      <c r="R537" s="25"/>
      <c r="S537" s="25"/>
      <c r="T537" s="25"/>
      <c r="U537" s="25"/>
      <c r="V537" s="25"/>
      <c r="W537" s="25"/>
      <c r="X537" s="25"/>
      <c r="Y537" s="25"/>
      <c r="Z537" s="25"/>
      <c r="AA537" s="25"/>
    </row>
    <row r="538" spans="1:27">
      <c r="B538" s="20" t="s">
        <v>437</v>
      </c>
    </row>
    <row r="539" spans="1:27">
      <c r="B539" t="s">
        <v>540</v>
      </c>
      <c r="C539" t="s">
        <v>439</v>
      </c>
      <c r="D539" t="s">
        <v>541</v>
      </c>
      <c r="E539" s="28">
        <v>1</v>
      </c>
      <c r="F539" t="s">
        <v>441</v>
      </c>
      <c r="G539" t="s">
        <v>442</v>
      </c>
      <c r="H539" s="29">
        <v>0</v>
      </c>
      <c r="I539" t="s">
        <v>443</v>
      </c>
      <c r="J539" s="30">
        <f>ROUND(E539/I537* H539,2)</f>
        <v>0</v>
      </c>
      <c r="K539" s="31"/>
    </row>
    <row r="540" spans="1:27">
      <c r="B540" t="s">
        <v>542</v>
      </c>
      <c r="C540" t="s">
        <v>439</v>
      </c>
      <c r="D540" t="s">
        <v>543</v>
      </c>
      <c r="E540" s="28">
        <v>1</v>
      </c>
      <c r="F540" t="s">
        <v>441</v>
      </c>
      <c r="G540" t="s">
        <v>442</v>
      </c>
      <c r="H540" s="29">
        <v>0</v>
      </c>
      <c r="I540" t="s">
        <v>443</v>
      </c>
      <c r="J540" s="30">
        <f>ROUND(E540/I537* H540,2)</f>
        <v>0</v>
      </c>
      <c r="K540" s="31"/>
    </row>
    <row r="541" spans="1:27">
      <c r="D541" s="32" t="s">
        <v>444</v>
      </c>
      <c r="E541" s="31"/>
      <c r="H541" s="31"/>
      <c r="K541" s="29">
        <f>SUM(J539:J540)</f>
        <v>0</v>
      </c>
    </row>
    <row r="542" spans="1:27">
      <c r="B542" s="20" t="s">
        <v>449</v>
      </c>
      <c r="E542" s="31"/>
      <c r="H542" s="31"/>
      <c r="K542" s="31"/>
    </row>
    <row r="543" spans="1:27" ht="120">
      <c r="B543" t="s">
        <v>645</v>
      </c>
      <c r="C543" t="s">
        <v>23</v>
      </c>
      <c r="D543" s="34" t="s">
        <v>646</v>
      </c>
      <c r="E543" s="28">
        <v>1</v>
      </c>
      <c r="G543" t="s">
        <v>442</v>
      </c>
      <c r="H543" s="29">
        <v>0</v>
      </c>
      <c r="I543" t="s">
        <v>443</v>
      </c>
      <c r="J543" s="30">
        <f>ROUND(E543* H543,2)</f>
        <v>0</v>
      </c>
      <c r="K543" s="31"/>
    </row>
    <row r="544" spans="1:27">
      <c r="D544" s="32" t="s">
        <v>457</v>
      </c>
      <c r="E544" s="31"/>
      <c r="H544" s="31"/>
      <c r="K544" s="29">
        <f>SUM(J543:J543)</f>
        <v>0</v>
      </c>
    </row>
    <row r="545" spans="1:27">
      <c r="D545" s="32" t="s">
        <v>458</v>
      </c>
      <c r="E545" s="31"/>
      <c r="H545" s="31"/>
      <c r="K545" s="33">
        <f>SUM(J538:J544)</f>
        <v>0</v>
      </c>
    </row>
    <row r="546" spans="1:27">
      <c r="D546" s="32" t="s">
        <v>459</v>
      </c>
      <c r="E546" s="31"/>
      <c r="H546" s="31"/>
      <c r="K546" s="33">
        <f>SUM(K545:K545)</f>
        <v>0</v>
      </c>
    </row>
    <row r="548" spans="1:27" ht="45" customHeight="1">
      <c r="A548" s="24" t="s">
        <v>647</v>
      </c>
      <c r="B548" s="24" t="s">
        <v>282</v>
      </c>
      <c r="C548" s="25" t="s">
        <v>23</v>
      </c>
      <c r="D548" s="4" t="s">
        <v>283</v>
      </c>
      <c r="E548" s="3"/>
      <c r="F548" s="3"/>
      <c r="G548" s="25"/>
      <c r="H548" s="26" t="s">
        <v>436</v>
      </c>
      <c r="I548" s="2">
        <v>1</v>
      </c>
      <c r="J548" s="1"/>
      <c r="K548" s="27">
        <f>ROUND(K557,2)</f>
        <v>0</v>
      </c>
      <c r="L548" s="25"/>
      <c r="M548" s="25"/>
      <c r="N548" s="25"/>
      <c r="O548" s="25"/>
      <c r="P548" s="25"/>
      <c r="Q548" s="25"/>
      <c r="R548" s="25"/>
      <c r="S548" s="25"/>
      <c r="T548" s="25"/>
      <c r="U548" s="25"/>
      <c r="V548" s="25"/>
      <c r="W548" s="25"/>
      <c r="X548" s="25"/>
      <c r="Y548" s="25"/>
      <c r="Z548" s="25"/>
      <c r="AA548" s="25"/>
    </row>
    <row r="549" spans="1:27">
      <c r="B549" s="20" t="s">
        <v>437</v>
      </c>
    </row>
    <row r="550" spans="1:27">
      <c r="B550" t="s">
        <v>540</v>
      </c>
      <c r="C550" t="s">
        <v>439</v>
      </c>
      <c r="D550" t="s">
        <v>541</v>
      </c>
      <c r="E550" s="28">
        <v>1</v>
      </c>
      <c r="F550" t="s">
        <v>441</v>
      </c>
      <c r="G550" t="s">
        <v>442</v>
      </c>
      <c r="H550" s="29">
        <v>0</v>
      </c>
      <c r="I550" t="s">
        <v>443</v>
      </c>
      <c r="J550" s="30">
        <f>ROUND(E550/I548* H550,2)</f>
        <v>0</v>
      </c>
      <c r="K550" s="31"/>
    </row>
    <row r="551" spans="1:27">
      <c r="B551" t="s">
        <v>542</v>
      </c>
      <c r="C551" t="s">
        <v>439</v>
      </c>
      <c r="D551" t="s">
        <v>543</v>
      </c>
      <c r="E551" s="28">
        <v>1</v>
      </c>
      <c r="F551" t="s">
        <v>441</v>
      </c>
      <c r="G551" t="s">
        <v>442</v>
      </c>
      <c r="H551" s="29">
        <v>0</v>
      </c>
      <c r="I551" t="s">
        <v>443</v>
      </c>
      <c r="J551" s="30">
        <f>ROUND(E551/I548* H551,2)</f>
        <v>0</v>
      </c>
      <c r="K551" s="31"/>
    </row>
    <row r="552" spans="1:27">
      <c r="D552" s="32" t="s">
        <v>444</v>
      </c>
      <c r="E552" s="31"/>
      <c r="H552" s="31"/>
      <c r="K552" s="29">
        <f>SUM(J550:J551)</f>
        <v>0</v>
      </c>
    </row>
    <row r="553" spans="1:27">
      <c r="B553" s="20" t="s">
        <v>449</v>
      </c>
      <c r="E553" s="31"/>
      <c r="H553" s="31"/>
      <c r="K553" s="31"/>
    </row>
    <row r="554" spans="1:27" ht="120">
      <c r="B554" t="s">
        <v>648</v>
      </c>
      <c r="C554" t="s">
        <v>23</v>
      </c>
      <c r="D554" s="34" t="s">
        <v>649</v>
      </c>
      <c r="E554" s="28">
        <v>1</v>
      </c>
      <c r="G554" t="s">
        <v>442</v>
      </c>
      <c r="H554" s="29">
        <v>0</v>
      </c>
      <c r="I554" t="s">
        <v>443</v>
      </c>
      <c r="J554" s="30">
        <f>ROUND(E554* H554,2)</f>
        <v>0</v>
      </c>
      <c r="K554" s="31"/>
    </row>
    <row r="555" spans="1:27">
      <c r="D555" s="32" t="s">
        <v>457</v>
      </c>
      <c r="E555" s="31"/>
      <c r="H555" s="31"/>
      <c r="K555" s="29">
        <f>SUM(J554:J554)</f>
        <v>0</v>
      </c>
    </row>
    <row r="556" spans="1:27">
      <c r="D556" s="32" t="s">
        <v>458</v>
      </c>
      <c r="E556" s="31"/>
      <c r="H556" s="31"/>
      <c r="K556" s="33">
        <f>SUM(J549:J555)</f>
        <v>0</v>
      </c>
    </row>
    <row r="557" spans="1:27">
      <c r="D557" s="32" t="s">
        <v>459</v>
      </c>
      <c r="E557" s="31"/>
      <c r="H557" s="31"/>
      <c r="K557" s="33">
        <f>SUM(K556:K556)</f>
        <v>0</v>
      </c>
    </row>
    <row r="559" spans="1:27" ht="45" customHeight="1">
      <c r="A559" s="24" t="s">
        <v>650</v>
      </c>
      <c r="B559" s="24" t="s">
        <v>284</v>
      </c>
      <c r="C559" s="25" t="s">
        <v>23</v>
      </c>
      <c r="D559" s="4" t="s">
        <v>285</v>
      </c>
      <c r="E559" s="3"/>
      <c r="F559" s="3"/>
      <c r="G559" s="25"/>
      <c r="H559" s="26" t="s">
        <v>436</v>
      </c>
      <c r="I559" s="2">
        <v>1</v>
      </c>
      <c r="J559" s="1"/>
      <c r="K559" s="27">
        <f>ROUND(K568,2)</f>
        <v>0</v>
      </c>
      <c r="L559" s="25"/>
      <c r="M559" s="25"/>
      <c r="N559" s="25"/>
      <c r="O559" s="25"/>
      <c r="P559" s="25"/>
      <c r="Q559" s="25"/>
      <c r="R559" s="25"/>
      <c r="S559" s="25"/>
      <c r="T559" s="25"/>
      <c r="U559" s="25"/>
      <c r="V559" s="25"/>
      <c r="W559" s="25"/>
      <c r="X559" s="25"/>
      <c r="Y559" s="25"/>
      <c r="Z559" s="25"/>
      <c r="AA559" s="25"/>
    </row>
    <row r="560" spans="1:27">
      <c r="B560" s="20" t="s">
        <v>437</v>
      </c>
    </row>
    <row r="561" spans="1:27">
      <c r="B561" t="s">
        <v>540</v>
      </c>
      <c r="C561" t="s">
        <v>439</v>
      </c>
      <c r="D561" t="s">
        <v>541</v>
      </c>
      <c r="E561" s="28">
        <v>1</v>
      </c>
      <c r="F561" t="s">
        <v>441</v>
      </c>
      <c r="G561" t="s">
        <v>442</v>
      </c>
      <c r="H561" s="29">
        <v>0</v>
      </c>
      <c r="I561" t="s">
        <v>443</v>
      </c>
      <c r="J561" s="30">
        <f>ROUND(E561/I559* H561,2)</f>
        <v>0</v>
      </c>
      <c r="K561" s="31"/>
    </row>
    <row r="562" spans="1:27">
      <c r="B562" t="s">
        <v>542</v>
      </c>
      <c r="C562" t="s">
        <v>439</v>
      </c>
      <c r="D562" t="s">
        <v>543</v>
      </c>
      <c r="E562" s="28">
        <v>1</v>
      </c>
      <c r="F562" t="s">
        <v>441</v>
      </c>
      <c r="G562" t="s">
        <v>442</v>
      </c>
      <c r="H562" s="29">
        <v>0</v>
      </c>
      <c r="I562" t="s">
        <v>443</v>
      </c>
      <c r="J562" s="30">
        <f>ROUND(E562/I559* H562,2)</f>
        <v>0</v>
      </c>
      <c r="K562" s="31"/>
    </row>
    <row r="563" spans="1:27">
      <c r="D563" s="32" t="s">
        <v>444</v>
      </c>
      <c r="E563" s="31"/>
      <c r="H563" s="31"/>
      <c r="K563" s="29">
        <f>SUM(J561:J562)</f>
        <v>0</v>
      </c>
    </row>
    <row r="564" spans="1:27">
      <c r="B564" s="20" t="s">
        <v>449</v>
      </c>
      <c r="E564" s="31"/>
      <c r="H564" s="31"/>
      <c r="K564" s="31"/>
    </row>
    <row r="565" spans="1:27" ht="120">
      <c r="B565" t="s">
        <v>651</v>
      </c>
      <c r="C565" t="s">
        <v>23</v>
      </c>
      <c r="D565" s="34" t="s">
        <v>652</v>
      </c>
      <c r="E565" s="28">
        <v>1</v>
      </c>
      <c r="G565" t="s">
        <v>442</v>
      </c>
      <c r="H565" s="29">
        <v>0</v>
      </c>
      <c r="I565" t="s">
        <v>443</v>
      </c>
      <c r="J565" s="30">
        <f>ROUND(E565* H565,2)</f>
        <v>0</v>
      </c>
      <c r="K565" s="31"/>
    </row>
    <row r="566" spans="1:27">
      <c r="D566" s="32" t="s">
        <v>457</v>
      </c>
      <c r="E566" s="31"/>
      <c r="H566" s="31"/>
      <c r="K566" s="29">
        <f>SUM(J565:J565)</f>
        <v>0</v>
      </c>
    </row>
    <row r="567" spans="1:27">
      <c r="D567" s="32" t="s">
        <v>458</v>
      </c>
      <c r="E567" s="31"/>
      <c r="H567" s="31"/>
      <c r="K567" s="33">
        <f>SUM(J560:J566)</f>
        <v>0</v>
      </c>
    </row>
    <row r="568" spans="1:27">
      <c r="D568" s="32" t="s">
        <v>459</v>
      </c>
      <c r="E568" s="31"/>
      <c r="H568" s="31"/>
      <c r="K568" s="33">
        <f>SUM(K567:K567)</f>
        <v>0</v>
      </c>
    </row>
    <row r="570" spans="1:27" ht="45" customHeight="1">
      <c r="A570" s="24" t="s">
        <v>653</v>
      </c>
      <c r="B570" s="24" t="s">
        <v>286</v>
      </c>
      <c r="C570" s="25" t="s">
        <v>23</v>
      </c>
      <c r="D570" s="4" t="s">
        <v>287</v>
      </c>
      <c r="E570" s="3"/>
      <c r="F570" s="3"/>
      <c r="G570" s="25"/>
      <c r="H570" s="26" t="s">
        <v>436</v>
      </c>
      <c r="I570" s="2">
        <v>1</v>
      </c>
      <c r="J570" s="1"/>
      <c r="K570" s="27">
        <f>ROUND(K579,2)</f>
        <v>0</v>
      </c>
      <c r="L570" s="25"/>
      <c r="M570" s="25"/>
      <c r="N570" s="25"/>
      <c r="O570" s="25"/>
      <c r="P570" s="25"/>
      <c r="Q570" s="25"/>
      <c r="R570" s="25"/>
      <c r="S570" s="25"/>
      <c r="T570" s="25"/>
      <c r="U570" s="25"/>
      <c r="V570" s="25"/>
      <c r="W570" s="25"/>
      <c r="X570" s="25"/>
      <c r="Y570" s="25"/>
      <c r="Z570" s="25"/>
      <c r="AA570" s="25"/>
    </row>
    <row r="571" spans="1:27">
      <c r="B571" s="20" t="s">
        <v>437</v>
      </c>
    </row>
    <row r="572" spans="1:27">
      <c r="B572" t="s">
        <v>540</v>
      </c>
      <c r="C572" t="s">
        <v>439</v>
      </c>
      <c r="D572" t="s">
        <v>541</v>
      </c>
      <c r="E572" s="28">
        <v>1</v>
      </c>
      <c r="F572" t="s">
        <v>441</v>
      </c>
      <c r="G572" t="s">
        <v>442</v>
      </c>
      <c r="H572" s="29">
        <v>0</v>
      </c>
      <c r="I572" t="s">
        <v>443</v>
      </c>
      <c r="J572" s="30">
        <f>ROUND(E572/I570* H572,2)</f>
        <v>0</v>
      </c>
      <c r="K572" s="31"/>
    </row>
    <row r="573" spans="1:27">
      <c r="B573" t="s">
        <v>542</v>
      </c>
      <c r="C573" t="s">
        <v>439</v>
      </c>
      <c r="D573" t="s">
        <v>543</v>
      </c>
      <c r="E573" s="28">
        <v>1</v>
      </c>
      <c r="F573" t="s">
        <v>441</v>
      </c>
      <c r="G573" t="s">
        <v>442</v>
      </c>
      <c r="H573" s="29">
        <v>0</v>
      </c>
      <c r="I573" t="s">
        <v>443</v>
      </c>
      <c r="J573" s="30">
        <f>ROUND(E573/I570* H573,2)</f>
        <v>0</v>
      </c>
      <c r="K573" s="31"/>
    </row>
    <row r="574" spans="1:27">
      <c r="D574" s="32" t="s">
        <v>444</v>
      </c>
      <c r="E574" s="31"/>
      <c r="H574" s="31"/>
      <c r="K574" s="29">
        <f>SUM(J572:J573)</f>
        <v>0</v>
      </c>
    </row>
    <row r="575" spans="1:27">
      <c r="B575" s="20" t="s">
        <v>449</v>
      </c>
      <c r="E575" s="31"/>
      <c r="H575" s="31"/>
      <c r="K575" s="31"/>
    </row>
    <row r="576" spans="1:27" ht="120">
      <c r="B576" t="s">
        <v>654</v>
      </c>
      <c r="C576" t="s">
        <v>23</v>
      </c>
      <c r="D576" s="34" t="s">
        <v>655</v>
      </c>
      <c r="E576" s="28">
        <v>1</v>
      </c>
      <c r="G576" t="s">
        <v>442</v>
      </c>
      <c r="H576" s="29">
        <v>0</v>
      </c>
      <c r="I576" t="s">
        <v>443</v>
      </c>
      <c r="J576" s="30">
        <f>ROUND(E576* H576,2)</f>
        <v>0</v>
      </c>
      <c r="K576" s="31"/>
    </row>
    <row r="577" spans="1:27">
      <c r="D577" s="32" t="s">
        <v>457</v>
      </c>
      <c r="E577" s="31"/>
      <c r="H577" s="31"/>
      <c r="K577" s="29">
        <f>SUM(J576:J576)</f>
        <v>0</v>
      </c>
    </row>
    <row r="578" spans="1:27">
      <c r="D578" s="32" t="s">
        <v>458</v>
      </c>
      <c r="E578" s="31"/>
      <c r="H578" s="31"/>
      <c r="K578" s="33">
        <f>SUM(J571:J577)</f>
        <v>0</v>
      </c>
    </row>
    <row r="579" spans="1:27">
      <c r="D579" s="32" t="s">
        <v>459</v>
      </c>
      <c r="E579" s="31"/>
      <c r="H579" s="31"/>
      <c r="K579" s="33">
        <f>SUM(K578:K578)</f>
        <v>0</v>
      </c>
    </row>
    <row r="581" spans="1:27" ht="45" customHeight="1">
      <c r="A581" s="24" t="s">
        <v>656</v>
      </c>
      <c r="B581" s="24" t="s">
        <v>288</v>
      </c>
      <c r="C581" s="25" t="s">
        <v>23</v>
      </c>
      <c r="D581" s="4" t="s">
        <v>289</v>
      </c>
      <c r="E581" s="3"/>
      <c r="F581" s="3"/>
      <c r="G581" s="25"/>
      <c r="H581" s="26" t="s">
        <v>436</v>
      </c>
      <c r="I581" s="2">
        <v>1</v>
      </c>
      <c r="J581" s="1"/>
      <c r="K581" s="27">
        <f>ROUND(K590,2)</f>
        <v>0</v>
      </c>
      <c r="L581" s="25"/>
      <c r="M581" s="25"/>
      <c r="N581" s="25"/>
      <c r="O581" s="25"/>
      <c r="P581" s="25"/>
      <c r="Q581" s="25"/>
      <c r="R581" s="25"/>
      <c r="S581" s="25"/>
      <c r="T581" s="25"/>
      <c r="U581" s="25"/>
      <c r="V581" s="25"/>
      <c r="W581" s="25"/>
      <c r="X581" s="25"/>
      <c r="Y581" s="25"/>
      <c r="Z581" s="25"/>
      <c r="AA581" s="25"/>
    </row>
    <row r="582" spans="1:27">
      <c r="B582" s="20" t="s">
        <v>437</v>
      </c>
    </row>
    <row r="583" spans="1:27">
      <c r="B583" t="s">
        <v>540</v>
      </c>
      <c r="C583" t="s">
        <v>439</v>
      </c>
      <c r="D583" t="s">
        <v>541</v>
      </c>
      <c r="E583" s="28">
        <v>1</v>
      </c>
      <c r="F583" t="s">
        <v>441</v>
      </c>
      <c r="G583" t="s">
        <v>442</v>
      </c>
      <c r="H583" s="29">
        <v>0</v>
      </c>
      <c r="I583" t="s">
        <v>443</v>
      </c>
      <c r="J583" s="30">
        <f>ROUND(E583/I581* H583,2)</f>
        <v>0</v>
      </c>
      <c r="K583" s="31"/>
    </row>
    <row r="584" spans="1:27">
      <c r="B584" t="s">
        <v>542</v>
      </c>
      <c r="C584" t="s">
        <v>439</v>
      </c>
      <c r="D584" t="s">
        <v>543</v>
      </c>
      <c r="E584" s="28">
        <v>1</v>
      </c>
      <c r="F584" t="s">
        <v>441</v>
      </c>
      <c r="G584" t="s">
        <v>442</v>
      </c>
      <c r="H584" s="29">
        <v>0</v>
      </c>
      <c r="I584" t="s">
        <v>443</v>
      </c>
      <c r="J584" s="30">
        <f>ROUND(E584/I581* H584,2)</f>
        <v>0</v>
      </c>
      <c r="K584" s="31"/>
    </row>
    <row r="585" spans="1:27">
      <c r="D585" s="32" t="s">
        <v>444</v>
      </c>
      <c r="E585" s="31"/>
      <c r="H585" s="31"/>
      <c r="K585" s="29">
        <f>SUM(J583:J584)</f>
        <v>0</v>
      </c>
    </row>
    <row r="586" spans="1:27">
      <c r="B586" s="20" t="s">
        <v>449</v>
      </c>
      <c r="E586" s="31"/>
      <c r="H586" s="31"/>
      <c r="K586" s="31"/>
    </row>
    <row r="587" spans="1:27" ht="120">
      <c r="B587" t="s">
        <v>657</v>
      </c>
      <c r="C587" t="s">
        <v>23</v>
      </c>
      <c r="D587" s="34" t="s">
        <v>658</v>
      </c>
      <c r="E587" s="28">
        <v>1</v>
      </c>
      <c r="G587" t="s">
        <v>442</v>
      </c>
      <c r="H587" s="29">
        <v>0</v>
      </c>
      <c r="I587" t="s">
        <v>443</v>
      </c>
      <c r="J587" s="30">
        <f>ROUND(E587* H587,2)</f>
        <v>0</v>
      </c>
      <c r="K587" s="31"/>
    </row>
    <row r="588" spans="1:27">
      <c r="D588" s="32" t="s">
        <v>457</v>
      </c>
      <c r="E588" s="31"/>
      <c r="H588" s="31"/>
      <c r="K588" s="29">
        <f>SUM(J587:J587)</f>
        <v>0</v>
      </c>
    </row>
    <row r="589" spans="1:27">
      <c r="D589" s="32" t="s">
        <v>458</v>
      </c>
      <c r="E589" s="31"/>
      <c r="H589" s="31"/>
      <c r="K589" s="33">
        <f>SUM(J582:J588)</f>
        <v>0</v>
      </c>
    </row>
    <row r="590" spans="1:27">
      <c r="D590" s="32" t="s">
        <v>459</v>
      </c>
      <c r="E590" s="31"/>
      <c r="H590" s="31"/>
      <c r="K590" s="33">
        <f>SUM(K589:K589)</f>
        <v>0</v>
      </c>
    </row>
    <row r="592" spans="1:27" ht="45" customHeight="1">
      <c r="A592" s="24" t="s">
        <v>659</v>
      </c>
      <c r="B592" s="24" t="s">
        <v>290</v>
      </c>
      <c r="C592" s="25" t="s">
        <v>23</v>
      </c>
      <c r="D592" s="4" t="s">
        <v>291</v>
      </c>
      <c r="E592" s="3"/>
      <c r="F592" s="3"/>
      <c r="G592" s="25"/>
      <c r="H592" s="26" t="s">
        <v>436</v>
      </c>
      <c r="I592" s="2">
        <v>1</v>
      </c>
      <c r="J592" s="1"/>
      <c r="K592" s="27">
        <f>ROUND(K601,2)</f>
        <v>0</v>
      </c>
      <c r="L592" s="25"/>
      <c r="M592" s="25"/>
      <c r="N592" s="25"/>
      <c r="O592" s="25"/>
      <c r="P592" s="25"/>
      <c r="Q592" s="25"/>
      <c r="R592" s="25"/>
      <c r="S592" s="25"/>
      <c r="T592" s="25"/>
      <c r="U592" s="25"/>
      <c r="V592" s="25"/>
      <c r="W592" s="25"/>
      <c r="X592" s="25"/>
      <c r="Y592" s="25"/>
      <c r="Z592" s="25"/>
      <c r="AA592" s="25"/>
    </row>
    <row r="593" spans="1:27">
      <c r="B593" s="20" t="s">
        <v>437</v>
      </c>
    </row>
    <row r="594" spans="1:27">
      <c r="B594" t="s">
        <v>540</v>
      </c>
      <c r="C594" t="s">
        <v>439</v>
      </c>
      <c r="D594" t="s">
        <v>541</v>
      </c>
      <c r="E594" s="28">
        <v>1</v>
      </c>
      <c r="F594" t="s">
        <v>441</v>
      </c>
      <c r="G594" t="s">
        <v>442</v>
      </c>
      <c r="H594" s="29">
        <v>0</v>
      </c>
      <c r="I594" t="s">
        <v>443</v>
      </c>
      <c r="J594" s="30">
        <f>ROUND(E594/I592* H594,2)</f>
        <v>0</v>
      </c>
      <c r="K594" s="31"/>
    </row>
    <row r="595" spans="1:27">
      <c r="B595" t="s">
        <v>542</v>
      </c>
      <c r="C595" t="s">
        <v>439</v>
      </c>
      <c r="D595" t="s">
        <v>543</v>
      </c>
      <c r="E595" s="28">
        <v>1</v>
      </c>
      <c r="F595" t="s">
        <v>441</v>
      </c>
      <c r="G595" t="s">
        <v>442</v>
      </c>
      <c r="H595" s="29">
        <v>0</v>
      </c>
      <c r="I595" t="s">
        <v>443</v>
      </c>
      <c r="J595" s="30">
        <f>ROUND(E595/I592* H595,2)</f>
        <v>0</v>
      </c>
      <c r="K595" s="31"/>
    </row>
    <row r="596" spans="1:27">
      <c r="D596" s="32" t="s">
        <v>444</v>
      </c>
      <c r="E596" s="31"/>
      <c r="H596" s="31"/>
      <c r="K596" s="29">
        <f>SUM(J594:J595)</f>
        <v>0</v>
      </c>
    </row>
    <row r="597" spans="1:27">
      <c r="B597" s="20" t="s">
        <v>449</v>
      </c>
      <c r="E597" s="31"/>
      <c r="H597" s="31"/>
      <c r="K597" s="31"/>
    </row>
    <row r="598" spans="1:27" ht="120">
      <c r="B598" t="s">
        <v>660</v>
      </c>
      <c r="C598" t="s">
        <v>23</v>
      </c>
      <c r="D598" s="34" t="s">
        <v>661</v>
      </c>
      <c r="E598" s="28">
        <v>1</v>
      </c>
      <c r="G598" t="s">
        <v>442</v>
      </c>
      <c r="H598" s="29">
        <v>0</v>
      </c>
      <c r="I598" t="s">
        <v>443</v>
      </c>
      <c r="J598" s="30">
        <f>ROUND(E598* H598,2)</f>
        <v>0</v>
      </c>
      <c r="K598" s="31"/>
    </row>
    <row r="599" spans="1:27">
      <c r="D599" s="32" t="s">
        <v>457</v>
      </c>
      <c r="E599" s="31"/>
      <c r="H599" s="31"/>
      <c r="K599" s="29">
        <f>SUM(J598:J598)</f>
        <v>0</v>
      </c>
    </row>
    <row r="600" spans="1:27">
      <c r="D600" s="32" t="s">
        <v>458</v>
      </c>
      <c r="E600" s="31"/>
      <c r="H600" s="31"/>
      <c r="K600" s="33">
        <f>SUM(J593:J599)</f>
        <v>0</v>
      </c>
    </row>
    <row r="601" spans="1:27">
      <c r="D601" s="32" t="s">
        <v>459</v>
      </c>
      <c r="E601" s="31"/>
      <c r="H601" s="31"/>
      <c r="K601" s="33">
        <f>SUM(K600:K600)</f>
        <v>0</v>
      </c>
    </row>
    <row r="603" spans="1:27" ht="45" customHeight="1">
      <c r="A603" s="24" t="s">
        <v>662</v>
      </c>
      <c r="B603" s="24" t="s">
        <v>248</v>
      </c>
      <c r="C603" s="25" t="s">
        <v>23</v>
      </c>
      <c r="D603" s="4" t="s">
        <v>249</v>
      </c>
      <c r="E603" s="3"/>
      <c r="F603" s="3"/>
      <c r="G603" s="25"/>
      <c r="H603" s="26" t="s">
        <v>436</v>
      </c>
      <c r="I603" s="2">
        <v>1</v>
      </c>
      <c r="J603" s="1"/>
      <c r="K603" s="27">
        <f>ROUND(K612,2)</f>
        <v>0</v>
      </c>
      <c r="L603" s="25"/>
      <c r="M603" s="25"/>
      <c r="N603" s="25"/>
      <c r="O603" s="25"/>
      <c r="P603" s="25"/>
      <c r="Q603" s="25"/>
      <c r="R603" s="25"/>
      <c r="S603" s="25"/>
      <c r="T603" s="25"/>
      <c r="U603" s="25"/>
      <c r="V603" s="25"/>
      <c r="W603" s="25"/>
      <c r="X603" s="25"/>
      <c r="Y603" s="25"/>
      <c r="Z603" s="25"/>
      <c r="AA603" s="25"/>
    </row>
    <row r="604" spans="1:27">
      <c r="B604" s="20" t="s">
        <v>437</v>
      </c>
    </row>
    <row r="605" spans="1:27">
      <c r="B605" t="s">
        <v>540</v>
      </c>
      <c r="C605" t="s">
        <v>439</v>
      </c>
      <c r="D605" t="s">
        <v>541</v>
      </c>
      <c r="E605" s="28">
        <v>0.2</v>
      </c>
      <c r="F605" t="s">
        <v>441</v>
      </c>
      <c r="G605" t="s">
        <v>442</v>
      </c>
      <c r="H605" s="29">
        <v>0</v>
      </c>
      <c r="I605" t="s">
        <v>443</v>
      </c>
      <c r="J605" s="30">
        <f>ROUND(E605/I603* H605,2)</f>
        <v>0</v>
      </c>
      <c r="K605" s="31"/>
    </row>
    <row r="606" spans="1:27">
      <c r="B606" t="s">
        <v>542</v>
      </c>
      <c r="C606" t="s">
        <v>439</v>
      </c>
      <c r="D606" t="s">
        <v>543</v>
      </c>
      <c r="E606" s="28">
        <v>0.2</v>
      </c>
      <c r="F606" t="s">
        <v>441</v>
      </c>
      <c r="G606" t="s">
        <v>442</v>
      </c>
      <c r="H606" s="29">
        <v>0</v>
      </c>
      <c r="I606" t="s">
        <v>443</v>
      </c>
      <c r="J606" s="30">
        <f>ROUND(E606/I603* H606,2)</f>
        <v>0</v>
      </c>
      <c r="K606" s="31"/>
    </row>
    <row r="607" spans="1:27">
      <c r="D607" s="32" t="s">
        <v>444</v>
      </c>
      <c r="E607" s="31"/>
      <c r="H607" s="31"/>
      <c r="K607" s="29">
        <f>SUM(J605:J606)</f>
        <v>0</v>
      </c>
    </row>
    <row r="608" spans="1:27">
      <c r="B608" s="20" t="s">
        <v>449</v>
      </c>
      <c r="E608" s="31"/>
      <c r="H608" s="31"/>
      <c r="K608" s="31"/>
    </row>
    <row r="609" spans="1:27" ht="75">
      <c r="B609" t="s">
        <v>663</v>
      </c>
      <c r="C609" t="s">
        <v>23</v>
      </c>
      <c r="D609" s="34" t="s">
        <v>664</v>
      </c>
      <c r="E609" s="28">
        <v>1</v>
      </c>
      <c r="G609" t="s">
        <v>442</v>
      </c>
      <c r="H609" s="29">
        <v>0</v>
      </c>
      <c r="I609" t="s">
        <v>443</v>
      </c>
      <c r="J609" s="30">
        <f>ROUND(E609* H609,2)</f>
        <v>0</v>
      </c>
      <c r="K609" s="31"/>
    </row>
    <row r="610" spans="1:27">
      <c r="D610" s="32" t="s">
        <v>457</v>
      </c>
      <c r="E610" s="31"/>
      <c r="H610" s="31"/>
      <c r="K610" s="29">
        <f>SUM(J609:J609)</f>
        <v>0</v>
      </c>
    </row>
    <row r="611" spans="1:27">
      <c r="D611" s="32" t="s">
        <v>458</v>
      </c>
      <c r="E611" s="31"/>
      <c r="H611" s="31"/>
      <c r="K611" s="33">
        <f>SUM(J604:J610)</f>
        <v>0</v>
      </c>
    </row>
    <row r="612" spans="1:27">
      <c r="D612" s="32" t="s">
        <v>459</v>
      </c>
      <c r="E612" s="31"/>
      <c r="H612" s="31"/>
      <c r="K612" s="33">
        <f>SUM(K611:K611)</f>
        <v>0</v>
      </c>
    </row>
    <row r="614" spans="1:27" ht="45" customHeight="1">
      <c r="A614" s="24" t="s">
        <v>665</v>
      </c>
      <c r="B614" s="24" t="s">
        <v>194</v>
      </c>
      <c r="C614" s="25" t="s">
        <v>23</v>
      </c>
      <c r="D614" s="4" t="s">
        <v>195</v>
      </c>
      <c r="E614" s="3"/>
      <c r="F614" s="3"/>
      <c r="G614" s="25"/>
      <c r="H614" s="26" t="s">
        <v>436</v>
      </c>
      <c r="I614" s="2">
        <v>1</v>
      </c>
      <c r="J614" s="1"/>
      <c r="K614" s="27">
        <f>ROUND(K623,2)</f>
        <v>0</v>
      </c>
      <c r="L614" s="25"/>
      <c r="M614" s="25"/>
      <c r="N614" s="25"/>
      <c r="O614" s="25"/>
      <c r="P614" s="25"/>
      <c r="Q614" s="25"/>
      <c r="R614" s="25"/>
      <c r="S614" s="25"/>
      <c r="T614" s="25"/>
      <c r="U614" s="25"/>
      <c r="V614" s="25"/>
      <c r="W614" s="25"/>
      <c r="X614" s="25"/>
      <c r="Y614" s="25"/>
      <c r="Z614" s="25"/>
      <c r="AA614" s="25"/>
    </row>
    <row r="615" spans="1:27">
      <c r="B615" s="20" t="s">
        <v>437</v>
      </c>
    </row>
    <row r="616" spans="1:27">
      <c r="B616" t="s">
        <v>540</v>
      </c>
      <c r="C616" t="s">
        <v>439</v>
      </c>
      <c r="D616" t="s">
        <v>541</v>
      </c>
      <c r="E616" s="28">
        <v>3</v>
      </c>
      <c r="F616" t="s">
        <v>441</v>
      </c>
      <c r="G616" t="s">
        <v>442</v>
      </c>
      <c r="H616" s="29">
        <v>0</v>
      </c>
      <c r="I616" t="s">
        <v>443</v>
      </c>
      <c r="J616" s="30">
        <f>ROUND(E616/I614* H616,2)</f>
        <v>0</v>
      </c>
      <c r="K616" s="31"/>
    </row>
    <row r="617" spans="1:27">
      <c r="B617" t="s">
        <v>542</v>
      </c>
      <c r="C617" t="s">
        <v>439</v>
      </c>
      <c r="D617" t="s">
        <v>543</v>
      </c>
      <c r="E617" s="28">
        <v>3</v>
      </c>
      <c r="F617" t="s">
        <v>441</v>
      </c>
      <c r="G617" t="s">
        <v>442</v>
      </c>
      <c r="H617" s="29">
        <v>0</v>
      </c>
      <c r="I617" t="s">
        <v>443</v>
      </c>
      <c r="J617" s="30">
        <f>ROUND(E617/I614* H617,2)</f>
        <v>0</v>
      </c>
      <c r="K617" s="31"/>
    </row>
    <row r="618" spans="1:27">
      <c r="D618" s="32" t="s">
        <v>444</v>
      </c>
      <c r="E618" s="31"/>
      <c r="H618" s="31"/>
      <c r="K618" s="29">
        <f>SUM(J616:J617)</f>
        <v>0</v>
      </c>
    </row>
    <row r="619" spans="1:27">
      <c r="B619" s="20" t="s">
        <v>449</v>
      </c>
      <c r="E619" s="31"/>
      <c r="H619" s="31"/>
      <c r="K619" s="31"/>
    </row>
    <row r="620" spans="1:27" ht="315">
      <c r="B620" t="s">
        <v>666</v>
      </c>
      <c r="C620" t="s">
        <v>23</v>
      </c>
      <c r="D620" s="34" t="s">
        <v>667</v>
      </c>
      <c r="E620" s="28">
        <v>1</v>
      </c>
      <c r="G620" t="s">
        <v>442</v>
      </c>
      <c r="H620" s="29">
        <v>0</v>
      </c>
      <c r="I620" t="s">
        <v>443</v>
      </c>
      <c r="J620" s="30">
        <f>ROUND(E620* H620,2)</f>
        <v>0</v>
      </c>
      <c r="K620" s="31"/>
    </row>
    <row r="621" spans="1:27">
      <c r="D621" s="32" t="s">
        <v>457</v>
      </c>
      <c r="E621" s="31"/>
      <c r="H621" s="31"/>
      <c r="K621" s="29">
        <f>SUM(J620:J620)</f>
        <v>0</v>
      </c>
    </row>
    <row r="622" spans="1:27">
      <c r="D622" s="32" t="s">
        <v>458</v>
      </c>
      <c r="E622" s="31"/>
      <c r="H622" s="31"/>
      <c r="K622" s="33">
        <f>SUM(J615:J621)</f>
        <v>0</v>
      </c>
    </row>
    <row r="623" spans="1:27">
      <c r="D623" s="32" t="s">
        <v>459</v>
      </c>
      <c r="E623" s="31"/>
      <c r="H623" s="31"/>
      <c r="K623" s="33">
        <f>SUM(K622:K622)</f>
        <v>0</v>
      </c>
    </row>
    <row r="625" spans="1:27" ht="45" customHeight="1">
      <c r="A625" s="24" t="s">
        <v>668</v>
      </c>
      <c r="B625" s="24" t="s">
        <v>196</v>
      </c>
      <c r="C625" s="25" t="s">
        <v>23</v>
      </c>
      <c r="D625" s="4" t="s">
        <v>197</v>
      </c>
      <c r="E625" s="3"/>
      <c r="F625" s="3"/>
      <c r="G625" s="25"/>
      <c r="H625" s="26" t="s">
        <v>436</v>
      </c>
      <c r="I625" s="2">
        <v>1</v>
      </c>
      <c r="J625" s="1"/>
      <c r="K625" s="27">
        <f>ROUND(K634,2)</f>
        <v>0</v>
      </c>
      <c r="L625" s="25"/>
      <c r="M625" s="25"/>
      <c r="N625" s="25"/>
      <c r="O625" s="25"/>
      <c r="P625" s="25"/>
      <c r="Q625" s="25"/>
      <c r="R625" s="25"/>
      <c r="S625" s="25"/>
      <c r="T625" s="25"/>
      <c r="U625" s="25"/>
      <c r="V625" s="25"/>
      <c r="W625" s="25"/>
      <c r="X625" s="25"/>
      <c r="Y625" s="25"/>
      <c r="Z625" s="25"/>
      <c r="AA625" s="25"/>
    </row>
    <row r="626" spans="1:27">
      <c r="B626" s="20" t="s">
        <v>437</v>
      </c>
    </row>
    <row r="627" spans="1:27">
      <c r="B627" t="s">
        <v>540</v>
      </c>
      <c r="C627" t="s">
        <v>439</v>
      </c>
      <c r="D627" t="s">
        <v>541</v>
      </c>
      <c r="E627" s="28">
        <v>3</v>
      </c>
      <c r="F627" t="s">
        <v>441</v>
      </c>
      <c r="G627" t="s">
        <v>442</v>
      </c>
      <c r="H627" s="29">
        <v>0</v>
      </c>
      <c r="I627" t="s">
        <v>443</v>
      </c>
      <c r="J627" s="30">
        <f>ROUND(E627/I625* H627,2)</f>
        <v>0</v>
      </c>
      <c r="K627" s="31"/>
    </row>
    <row r="628" spans="1:27">
      <c r="B628" t="s">
        <v>542</v>
      </c>
      <c r="C628" t="s">
        <v>439</v>
      </c>
      <c r="D628" t="s">
        <v>543</v>
      </c>
      <c r="E628" s="28">
        <v>3</v>
      </c>
      <c r="F628" t="s">
        <v>441</v>
      </c>
      <c r="G628" t="s">
        <v>442</v>
      </c>
      <c r="H628" s="29">
        <v>0</v>
      </c>
      <c r="I628" t="s">
        <v>443</v>
      </c>
      <c r="J628" s="30">
        <f>ROUND(E628/I625* H628,2)</f>
        <v>0</v>
      </c>
      <c r="K628" s="31"/>
    </row>
    <row r="629" spans="1:27">
      <c r="D629" s="32" t="s">
        <v>444</v>
      </c>
      <c r="E629" s="31"/>
      <c r="H629" s="31"/>
      <c r="K629" s="29">
        <f>SUM(J627:J628)</f>
        <v>0</v>
      </c>
    </row>
    <row r="630" spans="1:27">
      <c r="B630" s="20" t="s">
        <v>449</v>
      </c>
      <c r="E630" s="31"/>
      <c r="H630" s="31"/>
      <c r="K630" s="31"/>
    </row>
    <row r="631" spans="1:27" ht="315">
      <c r="B631" t="s">
        <v>669</v>
      </c>
      <c r="C631" t="s">
        <v>23</v>
      </c>
      <c r="D631" s="34" t="s">
        <v>670</v>
      </c>
      <c r="E631" s="28">
        <v>1</v>
      </c>
      <c r="G631" t="s">
        <v>442</v>
      </c>
      <c r="H631" s="29">
        <v>0</v>
      </c>
      <c r="I631" t="s">
        <v>443</v>
      </c>
      <c r="J631" s="30">
        <f>ROUND(E631* H631,2)</f>
        <v>0</v>
      </c>
      <c r="K631" s="31"/>
    </row>
    <row r="632" spans="1:27">
      <c r="D632" s="32" t="s">
        <v>457</v>
      </c>
      <c r="E632" s="31"/>
      <c r="H632" s="31"/>
      <c r="K632" s="29">
        <f>SUM(J631:J631)</f>
        <v>0</v>
      </c>
    </row>
    <row r="633" spans="1:27">
      <c r="D633" s="32" t="s">
        <v>458</v>
      </c>
      <c r="E633" s="31"/>
      <c r="H633" s="31"/>
      <c r="K633" s="33">
        <f>SUM(J626:J632)</f>
        <v>0</v>
      </c>
    </row>
    <row r="634" spans="1:27">
      <c r="D634" s="32" t="s">
        <v>459</v>
      </c>
      <c r="E634" s="31"/>
      <c r="H634" s="31"/>
      <c r="K634" s="33">
        <f>SUM(K633:K633)</f>
        <v>0</v>
      </c>
    </row>
    <row r="636" spans="1:27" ht="45" customHeight="1">
      <c r="A636" s="24" t="s">
        <v>671</v>
      </c>
      <c r="B636" s="24" t="s">
        <v>240</v>
      </c>
      <c r="C636" s="25" t="s">
        <v>23</v>
      </c>
      <c r="D636" s="4" t="s">
        <v>241</v>
      </c>
      <c r="E636" s="3"/>
      <c r="F636" s="3"/>
      <c r="G636" s="25"/>
      <c r="H636" s="26" t="s">
        <v>436</v>
      </c>
      <c r="I636" s="2">
        <v>1</v>
      </c>
      <c r="J636" s="1"/>
      <c r="K636" s="27">
        <f>ROUND(K645,2)</f>
        <v>0</v>
      </c>
      <c r="L636" s="25"/>
      <c r="M636" s="25"/>
      <c r="N636" s="25"/>
      <c r="O636" s="25"/>
      <c r="P636" s="25"/>
      <c r="Q636" s="25"/>
      <c r="R636" s="25"/>
      <c r="S636" s="25"/>
      <c r="T636" s="25"/>
      <c r="U636" s="25"/>
      <c r="V636" s="25"/>
      <c r="W636" s="25"/>
      <c r="X636" s="25"/>
      <c r="Y636" s="25"/>
      <c r="Z636" s="25"/>
      <c r="AA636" s="25"/>
    </row>
    <row r="637" spans="1:27">
      <c r="B637" s="20" t="s">
        <v>437</v>
      </c>
    </row>
    <row r="638" spans="1:27">
      <c r="B638" t="s">
        <v>540</v>
      </c>
      <c r="C638" t="s">
        <v>439</v>
      </c>
      <c r="D638" t="s">
        <v>541</v>
      </c>
      <c r="E638" s="28">
        <v>1</v>
      </c>
      <c r="F638" t="s">
        <v>441</v>
      </c>
      <c r="G638" t="s">
        <v>442</v>
      </c>
      <c r="H638" s="29">
        <v>0</v>
      </c>
      <c r="I638" t="s">
        <v>443</v>
      </c>
      <c r="J638" s="30">
        <f>ROUND(E638/I636* H638,2)</f>
        <v>0</v>
      </c>
      <c r="K638" s="31"/>
    </row>
    <row r="639" spans="1:27">
      <c r="B639" t="s">
        <v>542</v>
      </c>
      <c r="C639" t="s">
        <v>439</v>
      </c>
      <c r="D639" t="s">
        <v>543</v>
      </c>
      <c r="E639" s="28">
        <v>1</v>
      </c>
      <c r="F639" t="s">
        <v>441</v>
      </c>
      <c r="G639" t="s">
        <v>442</v>
      </c>
      <c r="H639" s="29">
        <v>0</v>
      </c>
      <c r="I639" t="s">
        <v>443</v>
      </c>
      <c r="J639" s="30">
        <f>ROUND(E639/I636* H639,2)</f>
        <v>0</v>
      </c>
      <c r="K639" s="31"/>
    </row>
    <row r="640" spans="1:27">
      <c r="D640" s="32" t="s">
        <v>444</v>
      </c>
      <c r="E640" s="31"/>
      <c r="H640" s="31"/>
      <c r="K640" s="29">
        <f>SUM(J638:J639)</f>
        <v>0</v>
      </c>
    </row>
    <row r="641" spans="1:27">
      <c r="B641" s="20" t="s">
        <v>449</v>
      </c>
      <c r="E641" s="31"/>
      <c r="H641" s="31"/>
      <c r="K641" s="31"/>
    </row>
    <row r="642" spans="1:27" ht="240">
      <c r="B642" t="s">
        <v>672</v>
      </c>
      <c r="C642" t="s">
        <v>23</v>
      </c>
      <c r="D642" s="34" t="s">
        <v>673</v>
      </c>
      <c r="E642" s="28">
        <v>1</v>
      </c>
      <c r="G642" t="s">
        <v>442</v>
      </c>
      <c r="H642" s="29">
        <v>0</v>
      </c>
      <c r="I642" t="s">
        <v>443</v>
      </c>
      <c r="J642" s="30">
        <f>ROUND(E642* H642,2)</f>
        <v>0</v>
      </c>
      <c r="K642" s="31"/>
    </row>
    <row r="643" spans="1:27">
      <c r="D643" s="32" t="s">
        <v>457</v>
      </c>
      <c r="E643" s="31"/>
      <c r="H643" s="31"/>
      <c r="K643" s="29">
        <f>SUM(J642:J642)</f>
        <v>0</v>
      </c>
    </row>
    <row r="644" spans="1:27">
      <c r="D644" s="32" t="s">
        <v>458</v>
      </c>
      <c r="E644" s="31"/>
      <c r="H644" s="31"/>
      <c r="K644" s="33">
        <f>SUM(J637:J643)</f>
        <v>0</v>
      </c>
    </row>
    <row r="645" spans="1:27">
      <c r="D645" s="32" t="s">
        <v>459</v>
      </c>
      <c r="E645" s="31"/>
      <c r="H645" s="31"/>
      <c r="K645" s="33">
        <f>SUM(K644:K644)</f>
        <v>0</v>
      </c>
    </row>
    <row r="647" spans="1:27" ht="45" customHeight="1">
      <c r="A647" s="24" t="s">
        <v>674</v>
      </c>
      <c r="B647" s="24" t="s">
        <v>242</v>
      </c>
      <c r="C647" s="25" t="s">
        <v>23</v>
      </c>
      <c r="D647" s="4" t="s">
        <v>243</v>
      </c>
      <c r="E647" s="3"/>
      <c r="F647" s="3"/>
      <c r="G647" s="25"/>
      <c r="H647" s="26" t="s">
        <v>436</v>
      </c>
      <c r="I647" s="2">
        <v>1</v>
      </c>
      <c r="J647" s="1"/>
      <c r="K647" s="27">
        <f>ROUND(K656,2)</f>
        <v>0</v>
      </c>
      <c r="L647" s="25"/>
      <c r="M647" s="25"/>
      <c r="N647" s="25"/>
      <c r="O647" s="25"/>
      <c r="P647" s="25"/>
      <c r="Q647" s="25"/>
      <c r="R647" s="25"/>
      <c r="S647" s="25"/>
      <c r="T647" s="25"/>
      <c r="U647" s="25"/>
      <c r="V647" s="25"/>
      <c r="W647" s="25"/>
      <c r="X647" s="25"/>
      <c r="Y647" s="25"/>
      <c r="Z647" s="25"/>
      <c r="AA647" s="25"/>
    </row>
    <row r="648" spans="1:27">
      <c r="B648" s="20" t="s">
        <v>437</v>
      </c>
    </row>
    <row r="649" spans="1:27">
      <c r="B649" t="s">
        <v>540</v>
      </c>
      <c r="C649" t="s">
        <v>439</v>
      </c>
      <c r="D649" t="s">
        <v>541</v>
      </c>
      <c r="E649" s="28">
        <v>1</v>
      </c>
      <c r="F649" t="s">
        <v>441</v>
      </c>
      <c r="G649" t="s">
        <v>442</v>
      </c>
      <c r="H649" s="29">
        <v>0</v>
      </c>
      <c r="I649" t="s">
        <v>443</v>
      </c>
      <c r="J649" s="30">
        <f>ROUND(E649/I647* H649,2)</f>
        <v>0</v>
      </c>
      <c r="K649" s="31"/>
    </row>
    <row r="650" spans="1:27">
      <c r="B650" t="s">
        <v>542</v>
      </c>
      <c r="C650" t="s">
        <v>439</v>
      </c>
      <c r="D650" t="s">
        <v>543</v>
      </c>
      <c r="E650" s="28">
        <v>1</v>
      </c>
      <c r="F650" t="s">
        <v>441</v>
      </c>
      <c r="G650" t="s">
        <v>442</v>
      </c>
      <c r="H650" s="29">
        <v>0</v>
      </c>
      <c r="I650" t="s">
        <v>443</v>
      </c>
      <c r="J650" s="30">
        <f>ROUND(E650/I647* H650,2)</f>
        <v>0</v>
      </c>
      <c r="K650" s="31"/>
    </row>
    <row r="651" spans="1:27">
      <c r="D651" s="32" t="s">
        <v>444</v>
      </c>
      <c r="E651" s="31"/>
      <c r="H651" s="31"/>
      <c r="K651" s="29">
        <f>SUM(J649:J650)</f>
        <v>0</v>
      </c>
    </row>
    <row r="652" spans="1:27">
      <c r="B652" s="20" t="s">
        <v>449</v>
      </c>
      <c r="E652" s="31"/>
      <c r="H652" s="31"/>
      <c r="K652" s="31"/>
    </row>
    <row r="653" spans="1:27" ht="240">
      <c r="B653" t="s">
        <v>675</v>
      </c>
      <c r="C653" t="s">
        <v>23</v>
      </c>
      <c r="D653" s="34" t="s">
        <v>676</v>
      </c>
      <c r="E653" s="28">
        <v>1</v>
      </c>
      <c r="G653" t="s">
        <v>442</v>
      </c>
      <c r="H653" s="29">
        <v>0</v>
      </c>
      <c r="I653" t="s">
        <v>443</v>
      </c>
      <c r="J653" s="30">
        <f>ROUND(E653* H653,2)</f>
        <v>0</v>
      </c>
      <c r="K653" s="31"/>
    </row>
    <row r="654" spans="1:27">
      <c r="D654" s="32" t="s">
        <v>457</v>
      </c>
      <c r="E654" s="31"/>
      <c r="H654" s="31"/>
      <c r="K654" s="29">
        <f>SUM(J653:J653)</f>
        <v>0</v>
      </c>
    </row>
    <row r="655" spans="1:27">
      <c r="D655" s="32" t="s">
        <v>458</v>
      </c>
      <c r="E655" s="31"/>
      <c r="H655" s="31"/>
      <c r="K655" s="33">
        <f>SUM(J648:J654)</f>
        <v>0</v>
      </c>
    </row>
    <row r="656" spans="1:27">
      <c r="D656" s="32" t="s">
        <v>459</v>
      </c>
      <c r="E656" s="31"/>
      <c r="H656" s="31"/>
      <c r="K656" s="33">
        <f>SUM(K655:K655)</f>
        <v>0</v>
      </c>
    </row>
    <row r="658" spans="1:27" ht="45" customHeight="1">
      <c r="A658" s="24" t="s">
        <v>677</v>
      </c>
      <c r="B658" s="24" t="s">
        <v>244</v>
      </c>
      <c r="C658" s="25" t="s">
        <v>23</v>
      </c>
      <c r="D658" s="4" t="s">
        <v>245</v>
      </c>
      <c r="E658" s="3"/>
      <c r="F658" s="3"/>
      <c r="G658" s="25"/>
      <c r="H658" s="26" t="s">
        <v>436</v>
      </c>
      <c r="I658" s="2">
        <v>1</v>
      </c>
      <c r="J658" s="1"/>
      <c r="K658" s="27">
        <f>ROUND(K667,2)</f>
        <v>0</v>
      </c>
      <c r="L658" s="25"/>
      <c r="M658" s="25"/>
      <c r="N658" s="25"/>
      <c r="O658" s="25"/>
      <c r="P658" s="25"/>
      <c r="Q658" s="25"/>
      <c r="R658" s="25"/>
      <c r="S658" s="25"/>
      <c r="T658" s="25"/>
      <c r="U658" s="25"/>
      <c r="V658" s="25"/>
      <c r="W658" s="25"/>
      <c r="X658" s="25"/>
      <c r="Y658" s="25"/>
      <c r="Z658" s="25"/>
      <c r="AA658" s="25"/>
    </row>
    <row r="659" spans="1:27">
      <c r="B659" s="20" t="s">
        <v>437</v>
      </c>
    </row>
    <row r="660" spans="1:27">
      <c r="B660" t="s">
        <v>540</v>
      </c>
      <c r="C660" t="s">
        <v>439</v>
      </c>
      <c r="D660" t="s">
        <v>541</v>
      </c>
      <c r="E660" s="28">
        <v>1</v>
      </c>
      <c r="F660" t="s">
        <v>441</v>
      </c>
      <c r="G660" t="s">
        <v>442</v>
      </c>
      <c r="H660" s="29">
        <v>0</v>
      </c>
      <c r="I660" t="s">
        <v>443</v>
      </c>
      <c r="J660" s="30">
        <f>ROUND(E660/I658* H660,2)</f>
        <v>0</v>
      </c>
      <c r="K660" s="31"/>
    </row>
    <row r="661" spans="1:27">
      <c r="B661" t="s">
        <v>542</v>
      </c>
      <c r="C661" t="s">
        <v>439</v>
      </c>
      <c r="D661" t="s">
        <v>543</v>
      </c>
      <c r="E661" s="28">
        <v>1</v>
      </c>
      <c r="F661" t="s">
        <v>441</v>
      </c>
      <c r="G661" t="s">
        <v>442</v>
      </c>
      <c r="H661" s="29">
        <v>0</v>
      </c>
      <c r="I661" t="s">
        <v>443</v>
      </c>
      <c r="J661" s="30">
        <f>ROUND(E661/I658* H661,2)</f>
        <v>0</v>
      </c>
      <c r="K661" s="31"/>
    </row>
    <row r="662" spans="1:27">
      <c r="D662" s="32" t="s">
        <v>444</v>
      </c>
      <c r="E662" s="31"/>
      <c r="H662" s="31"/>
      <c r="K662" s="29">
        <f>SUM(J660:J661)</f>
        <v>0</v>
      </c>
    </row>
    <row r="663" spans="1:27">
      <c r="B663" s="20" t="s">
        <v>449</v>
      </c>
      <c r="E663" s="31"/>
      <c r="H663" s="31"/>
      <c r="K663" s="31"/>
    </row>
    <row r="664" spans="1:27" ht="240">
      <c r="B664" t="s">
        <v>678</v>
      </c>
      <c r="C664" t="s">
        <v>23</v>
      </c>
      <c r="D664" s="34" t="s">
        <v>679</v>
      </c>
      <c r="E664" s="28">
        <v>1</v>
      </c>
      <c r="G664" t="s">
        <v>442</v>
      </c>
      <c r="H664" s="29">
        <v>0</v>
      </c>
      <c r="I664" t="s">
        <v>443</v>
      </c>
      <c r="J664" s="30">
        <f>ROUND(E664* H664,2)</f>
        <v>0</v>
      </c>
      <c r="K664" s="31"/>
    </row>
    <row r="665" spans="1:27">
      <c r="D665" s="32" t="s">
        <v>457</v>
      </c>
      <c r="E665" s="31"/>
      <c r="H665" s="31"/>
      <c r="K665" s="29">
        <f>SUM(J664:J664)</f>
        <v>0</v>
      </c>
    </row>
    <row r="666" spans="1:27">
      <c r="D666" s="32" t="s">
        <v>458</v>
      </c>
      <c r="E666" s="31"/>
      <c r="H666" s="31"/>
      <c r="K666" s="33">
        <f>SUM(J659:J665)</f>
        <v>0</v>
      </c>
    </row>
    <row r="667" spans="1:27">
      <c r="D667" s="32" t="s">
        <v>459</v>
      </c>
      <c r="E667" s="31"/>
      <c r="H667" s="31"/>
      <c r="K667" s="33">
        <f>SUM(K666:K666)</f>
        <v>0</v>
      </c>
    </row>
    <row r="669" spans="1:27" ht="45" customHeight="1">
      <c r="A669" s="24" t="s">
        <v>680</v>
      </c>
      <c r="B669" s="24" t="s">
        <v>246</v>
      </c>
      <c r="C669" s="25" t="s">
        <v>23</v>
      </c>
      <c r="D669" s="4" t="s">
        <v>247</v>
      </c>
      <c r="E669" s="3"/>
      <c r="F669" s="3"/>
      <c r="G669" s="25"/>
      <c r="H669" s="26" t="s">
        <v>436</v>
      </c>
      <c r="I669" s="2">
        <v>1</v>
      </c>
      <c r="J669" s="1"/>
      <c r="K669" s="27">
        <f>ROUND(K678,2)</f>
        <v>0</v>
      </c>
      <c r="L669" s="25"/>
      <c r="M669" s="25"/>
      <c r="N669" s="25"/>
      <c r="O669" s="25"/>
      <c r="P669" s="25"/>
      <c r="Q669" s="25"/>
      <c r="R669" s="25"/>
      <c r="S669" s="25"/>
      <c r="T669" s="25"/>
      <c r="U669" s="25"/>
      <c r="V669" s="25"/>
      <c r="W669" s="25"/>
      <c r="X669" s="25"/>
      <c r="Y669" s="25"/>
      <c r="Z669" s="25"/>
      <c r="AA669" s="25"/>
    </row>
    <row r="670" spans="1:27">
      <c r="B670" s="20" t="s">
        <v>437</v>
      </c>
    </row>
    <row r="671" spans="1:27">
      <c r="B671" t="s">
        <v>540</v>
      </c>
      <c r="C671" t="s">
        <v>439</v>
      </c>
      <c r="D671" t="s">
        <v>541</v>
      </c>
      <c r="E671" s="28">
        <v>1</v>
      </c>
      <c r="F671" t="s">
        <v>441</v>
      </c>
      <c r="G671" t="s">
        <v>442</v>
      </c>
      <c r="H671" s="29">
        <v>0</v>
      </c>
      <c r="I671" t="s">
        <v>443</v>
      </c>
      <c r="J671" s="30">
        <f>ROUND(E671/I669* H671,2)</f>
        <v>0</v>
      </c>
      <c r="K671" s="31"/>
    </row>
    <row r="672" spans="1:27">
      <c r="B672" t="s">
        <v>542</v>
      </c>
      <c r="C672" t="s">
        <v>439</v>
      </c>
      <c r="D672" t="s">
        <v>543</v>
      </c>
      <c r="E672" s="28">
        <v>1</v>
      </c>
      <c r="F672" t="s">
        <v>441</v>
      </c>
      <c r="G672" t="s">
        <v>442</v>
      </c>
      <c r="H672" s="29">
        <v>0</v>
      </c>
      <c r="I672" t="s">
        <v>443</v>
      </c>
      <c r="J672" s="30">
        <f>ROUND(E672/I669* H672,2)</f>
        <v>0</v>
      </c>
      <c r="K672" s="31"/>
    </row>
    <row r="673" spans="1:27">
      <c r="D673" s="32" t="s">
        <v>444</v>
      </c>
      <c r="E673" s="31"/>
      <c r="H673" s="31"/>
      <c r="K673" s="29">
        <f>SUM(J671:J672)</f>
        <v>0</v>
      </c>
    </row>
    <row r="674" spans="1:27">
      <c r="B674" s="20" t="s">
        <v>449</v>
      </c>
      <c r="E674" s="31"/>
      <c r="H674" s="31"/>
      <c r="K674" s="31"/>
    </row>
    <row r="675" spans="1:27" ht="240">
      <c r="B675" t="s">
        <v>681</v>
      </c>
      <c r="C675" t="s">
        <v>23</v>
      </c>
      <c r="D675" s="34" t="s">
        <v>682</v>
      </c>
      <c r="E675" s="28">
        <v>1</v>
      </c>
      <c r="G675" t="s">
        <v>442</v>
      </c>
      <c r="H675" s="29">
        <v>0</v>
      </c>
      <c r="I675" t="s">
        <v>443</v>
      </c>
      <c r="J675" s="30">
        <f>ROUND(E675* H675,2)</f>
        <v>0</v>
      </c>
      <c r="K675" s="31"/>
    </row>
    <row r="676" spans="1:27">
      <c r="D676" s="32" t="s">
        <v>457</v>
      </c>
      <c r="E676" s="31"/>
      <c r="H676" s="31"/>
      <c r="K676" s="29">
        <f>SUM(J675:J675)</f>
        <v>0</v>
      </c>
    </row>
    <row r="677" spans="1:27">
      <c r="D677" s="32" t="s">
        <v>458</v>
      </c>
      <c r="E677" s="31"/>
      <c r="H677" s="31"/>
      <c r="K677" s="33">
        <f>SUM(J670:J676)</f>
        <v>0</v>
      </c>
    </row>
    <row r="678" spans="1:27">
      <c r="D678" s="32" t="s">
        <v>459</v>
      </c>
      <c r="E678" s="31"/>
      <c r="H678" s="31"/>
      <c r="K678" s="33">
        <f>SUM(K677:K677)</f>
        <v>0</v>
      </c>
    </row>
    <row r="680" spans="1:27" ht="45" customHeight="1">
      <c r="A680" s="24" t="s">
        <v>683</v>
      </c>
      <c r="B680" s="24" t="s">
        <v>155</v>
      </c>
      <c r="C680" s="25" t="s">
        <v>23</v>
      </c>
      <c r="D680" s="4" t="s">
        <v>156</v>
      </c>
      <c r="E680" s="3"/>
      <c r="F680" s="3"/>
      <c r="G680" s="25"/>
      <c r="H680" s="26" t="s">
        <v>436</v>
      </c>
      <c r="I680" s="2">
        <v>1</v>
      </c>
      <c r="J680" s="1"/>
      <c r="K680" s="27">
        <f>ROUND(K689,2)</f>
        <v>0</v>
      </c>
      <c r="L680" s="25"/>
      <c r="M680" s="25"/>
      <c r="N680" s="25"/>
      <c r="O680" s="25"/>
      <c r="P680" s="25"/>
      <c r="Q680" s="25"/>
      <c r="R680" s="25"/>
      <c r="S680" s="25"/>
      <c r="T680" s="25"/>
      <c r="U680" s="25"/>
      <c r="V680" s="25"/>
      <c r="W680" s="25"/>
      <c r="X680" s="25"/>
      <c r="Y680" s="25"/>
      <c r="Z680" s="25"/>
      <c r="AA680" s="25"/>
    </row>
    <row r="681" spans="1:27">
      <c r="B681" s="20" t="s">
        <v>437</v>
      </c>
    </row>
    <row r="682" spans="1:27">
      <c r="B682" t="s">
        <v>540</v>
      </c>
      <c r="C682" t="s">
        <v>439</v>
      </c>
      <c r="D682" t="s">
        <v>541</v>
      </c>
      <c r="E682" s="28">
        <v>0.3</v>
      </c>
      <c r="F682" t="s">
        <v>441</v>
      </c>
      <c r="G682" t="s">
        <v>442</v>
      </c>
      <c r="H682" s="29">
        <v>0</v>
      </c>
      <c r="I682" t="s">
        <v>443</v>
      </c>
      <c r="J682" s="30">
        <f>ROUND(E682/I680* H682,2)</f>
        <v>0</v>
      </c>
      <c r="K682" s="31"/>
    </row>
    <row r="683" spans="1:27">
      <c r="B683" t="s">
        <v>542</v>
      </c>
      <c r="C683" t="s">
        <v>439</v>
      </c>
      <c r="D683" t="s">
        <v>543</v>
      </c>
      <c r="E683" s="28">
        <v>0.3</v>
      </c>
      <c r="F683" t="s">
        <v>441</v>
      </c>
      <c r="G683" t="s">
        <v>442</v>
      </c>
      <c r="H683" s="29">
        <v>0</v>
      </c>
      <c r="I683" t="s">
        <v>443</v>
      </c>
      <c r="J683" s="30">
        <f>ROUND(E683/I680* H683,2)</f>
        <v>0</v>
      </c>
      <c r="K683" s="31"/>
    </row>
    <row r="684" spans="1:27">
      <c r="D684" s="32" t="s">
        <v>444</v>
      </c>
      <c r="E684" s="31"/>
      <c r="H684" s="31"/>
      <c r="K684" s="29">
        <f>SUM(J682:J683)</f>
        <v>0</v>
      </c>
    </row>
    <row r="685" spans="1:27">
      <c r="B685" s="20" t="s">
        <v>449</v>
      </c>
      <c r="E685" s="31"/>
      <c r="H685" s="31"/>
      <c r="K685" s="31"/>
    </row>
    <row r="686" spans="1:27">
      <c r="B686" t="s">
        <v>684</v>
      </c>
      <c r="C686" t="s">
        <v>23</v>
      </c>
      <c r="D686" t="s">
        <v>685</v>
      </c>
      <c r="E686" s="28">
        <v>1</v>
      </c>
      <c r="G686" t="s">
        <v>442</v>
      </c>
      <c r="H686" s="29">
        <v>0</v>
      </c>
      <c r="I686" t="s">
        <v>443</v>
      </c>
      <c r="J686" s="30">
        <f>ROUND(E686* H686,2)</f>
        <v>0</v>
      </c>
      <c r="K686" s="31"/>
    </row>
    <row r="687" spans="1:27">
      <c r="D687" s="32" t="s">
        <v>457</v>
      </c>
      <c r="E687" s="31"/>
      <c r="H687" s="31"/>
      <c r="K687" s="29">
        <f>SUM(J686:J686)</f>
        <v>0</v>
      </c>
    </row>
    <row r="688" spans="1:27">
      <c r="D688" s="32" t="s">
        <v>458</v>
      </c>
      <c r="E688" s="31"/>
      <c r="H688" s="31"/>
      <c r="K688" s="33">
        <f>SUM(J681:J687)</f>
        <v>0</v>
      </c>
    </row>
    <row r="689" spans="1:27">
      <c r="D689" s="32" t="s">
        <v>459</v>
      </c>
      <c r="E689" s="31"/>
      <c r="H689" s="31"/>
      <c r="K689" s="33">
        <f>SUM(K688:K688)</f>
        <v>0</v>
      </c>
    </row>
    <row r="691" spans="1:27" ht="45" customHeight="1">
      <c r="A691" s="24" t="s">
        <v>686</v>
      </c>
      <c r="B691" s="24" t="s">
        <v>161</v>
      </c>
      <c r="C691" s="25" t="s">
        <v>23</v>
      </c>
      <c r="D691" s="4" t="s">
        <v>162</v>
      </c>
      <c r="E691" s="3"/>
      <c r="F691" s="3"/>
      <c r="G691" s="25"/>
      <c r="H691" s="26" t="s">
        <v>436</v>
      </c>
      <c r="I691" s="2">
        <v>1</v>
      </c>
      <c r="J691" s="1"/>
      <c r="K691" s="27">
        <f>ROUND(K699,2)</f>
        <v>0</v>
      </c>
      <c r="L691" s="25"/>
      <c r="M691" s="25"/>
      <c r="N691" s="25"/>
      <c r="O691" s="25"/>
      <c r="P691" s="25"/>
      <c r="Q691" s="25"/>
      <c r="R691" s="25"/>
      <c r="S691" s="25"/>
      <c r="T691" s="25"/>
      <c r="U691" s="25"/>
      <c r="V691" s="25"/>
      <c r="W691" s="25"/>
      <c r="X691" s="25"/>
      <c r="Y691" s="25"/>
      <c r="Z691" s="25"/>
      <c r="AA691" s="25"/>
    </row>
    <row r="692" spans="1:27">
      <c r="B692" s="20" t="s">
        <v>437</v>
      </c>
    </row>
    <row r="693" spans="1:27">
      <c r="B693" t="s">
        <v>494</v>
      </c>
      <c r="C693" t="s">
        <v>439</v>
      </c>
      <c r="D693" t="s">
        <v>495</v>
      </c>
      <c r="E693" s="28">
        <v>0.25</v>
      </c>
      <c r="F693" t="s">
        <v>441</v>
      </c>
      <c r="G693" t="s">
        <v>442</v>
      </c>
      <c r="H693" s="29">
        <v>0</v>
      </c>
      <c r="I693" t="s">
        <v>443</v>
      </c>
      <c r="J693" s="30">
        <f>ROUND(E693/I691* H693,2)</f>
        <v>0</v>
      </c>
      <c r="K693" s="31"/>
    </row>
    <row r="694" spans="1:27">
      <c r="D694" s="32" t="s">
        <v>444</v>
      </c>
      <c r="E694" s="31"/>
      <c r="H694" s="31"/>
      <c r="K694" s="29">
        <f>SUM(J693:J693)</f>
        <v>0</v>
      </c>
    </row>
    <row r="695" spans="1:27">
      <c r="B695" s="20" t="s">
        <v>449</v>
      </c>
      <c r="E695" s="31"/>
      <c r="H695" s="31"/>
      <c r="K695" s="31"/>
    </row>
    <row r="696" spans="1:27" ht="60">
      <c r="B696" t="s">
        <v>687</v>
      </c>
      <c r="C696" t="s">
        <v>23</v>
      </c>
      <c r="D696" s="34" t="s">
        <v>688</v>
      </c>
      <c r="E696" s="28">
        <v>1</v>
      </c>
      <c r="G696" t="s">
        <v>442</v>
      </c>
      <c r="H696" s="29">
        <v>0</v>
      </c>
      <c r="I696" t="s">
        <v>443</v>
      </c>
      <c r="J696" s="30">
        <f>ROUND(E696* H696,2)</f>
        <v>0</v>
      </c>
      <c r="K696" s="31"/>
    </row>
    <row r="697" spans="1:27">
      <c r="D697" s="32" t="s">
        <v>457</v>
      </c>
      <c r="E697" s="31"/>
      <c r="H697" s="31"/>
      <c r="K697" s="29">
        <f>SUM(J696:J696)</f>
        <v>0</v>
      </c>
    </row>
    <row r="698" spans="1:27">
      <c r="D698" s="32" t="s">
        <v>458</v>
      </c>
      <c r="E698" s="31"/>
      <c r="H698" s="31"/>
      <c r="K698" s="33">
        <f>SUM(J692:J697)</f>
        <v>0</v>
      </c>
    </row>
    <row r="699" spans="1:27">
      <c r="D699" s="32" t="s">
        <v>459</v>
      </c>
      <c r="E699" s="31"/>
      <c r="H699" s="31"/>
      <c r="K699" s="33">
        <f>SUM(K698:K698)</f>
        <v>0</v>
      </c>
    </row>
    <row r="701" spans="1:27" ht="45" customHeight="1">
      <c r="A701" s="24" t="s">
        <v>689</v>
      </c>
      <c r="B701" s="24" t="s">
        <v>159</v>
      </c>
      <c r="C701" s="25" t="s">
        <v>23</v>
      </c>
      <c r="D701" s="4" t="s">
        <v>160</v>
      </c>
      <c r="E701" s="3"/>
      <c r="F701" s="3"/>
      <c r="G701" s="25"/>
      <c r="H701" s="26" t="s">
        <v>436</v>
      </c>
      <c r="I701" s="2">
        <v>1</v>
      </c>
      <c r="J701" s="1"/>
      <c r="K701" s="27">
        <f>ROUND(K711,2)</f>
        <v>0</v>
      </c>
      <c r="L701" s="25"/>
      <c r="M701" s="25"/>
      <c r="N701" s="25"/>
      <c r="O701" s="25"/>
      <c r="P701" s="25"/>
      <c r="Q701" s="25"/>
      <c r="R701" s="25"/>
      <c r="S701" s="25"/>
      <c r="T701" s="25"/>
      <c r="U701" s="25"/>
      <c r="V701" s="25"/>
      <c r="W701" s="25"/>
      <c r="X701" s="25"/>
      <c r="Y701" s="25"/>
      <c r="Z701" s="25"/>
      <c r="AA701" s="25"/>
    </row>
    <row r="702" spans="1:27">
      <c r="B702" s="20" t="s">
        <v>437</v>
      </c>
    </row>
    <row r="703" spans="1:27">
      <c r="B703" t="s">
        <v>494</v>
      </c>
      <c r="C703" t="s">
        <v>439</v>
      </c>
      <c r="D703" t="s">
        <v>495</v>
      </c>
      <c r="E703" s="28">
        <v>0.25</v>
      </c>
      <c r="F703" t="s">
        <v>441</v>
      </c>
      <c r="G703" t="s">
        <v>442</v>
      </c>
      <c r="H703" s="29">
        <v>0</v>
      </c>
      <c r="I703" t="s">
        <v>443</v>
      </c>
      <c r="J703" s="30">
        <f>ROUND(E703/I701* H703,2)</f>
        <v>0</v>
      </c>
      <c r="K703" s="31"/>
    </row>
    <row r="704" spans="1:27">
      <c r="D704" s="32" t="s">
        <v>444</v>
      </c>
      <c r="E704" s="31"/>
      <c r="H704" s="31"/>
      <c r="K704" s="29">
        <f>SUM(J703:J703)</f>
        <v>0</v>
      </c>
    </row>
    <row r="705" spans="1:27">
      <c r="B705" s="20" t="s">
        <v>449</v>
      </c>
      <c r="E705" s="31"/>
      <c r="H705" s="31"/>
      <c r="K705" s="31"/>
    </row>
    <row r="706" spans="1:27">
      <c r="B706" t="s">
        <v>690</v>
      </c>
      <c r="C706" t="s">
        <v>23</v>
      </c>
      <c r="D706" t="s">
        <v>691</v>
      </c>
      <c r="E706" s="28">
        <v>1</v>
      </c>
      <c r="G706" t="s">
        <v>442</v>
      </c>
      <c r="H706" s="29">
        <v>0</v>
      </c>
      <c r="I706" t="s">
        <v>443</v>
      </c>
      <c r="J706" s="30">
        <f>ROUND(E706* H706,2)</f>
        <v>0</v>
      </c>
      <c r="K706" s="31"/>
    </row>
    <row r="707" spans="1:27">
      <c r="D707" s="32" t="s">
        <v>457</v>
      </c>
      <c r="E707" s="31"/>
      <c r="H707" s="31"/>
      <c r="K707" s="29">
        <f>SUM(J706:J706)</f>
        <v>0</v>
      </c>
    </row>
    <row r="708" spans="1:27">
      <c r="E708" s="31"/>
      <c r="H708" s="31"/>
      <c r="K708" s="31"/>
    </row>
    <row r="709" spans="1:27">
      <c r="D709" s="32" t="s">
        <v>471</v>
      </c>
      <c r="E709" s="31"/>
      <c r="H709" s="31">
        <v>1.5</v>
      </c>
      <c r="I709" t="s">
        <v>472</v>
      </c>
      <c r="J709">
        <f>ROUND(H709/100*K704,2)</f>
        <v>0</v>
      </c>
      <c r="K709" s="31"/>
    </row>
    <row r="710" spans="1:27">
      <c r="D710" s="32" t="s">
        <v>458</v>
      </c>
      <c r="E710" s="31"/>
      <c r="H710" s="31"/>
      <c r="K710" s="33">
        <f>SUM(J702:J709)</f>
        <v>0</v>
      </c>
    </row>
    <row r="711" spans="1:27">
      <c r="D711" s="32" t="s">
        <v>459</v>
      </c>
      <c r="E711" s="31"/>
      <c r="H711" s="31"/>
      <c r="K711" s="33">
        <f>SUM(K710:K710)</f>
        <v>0</v>
      </c>
    </row>
    <row r="713" spans="1:27" ht="45" customHeight="1">
      <c r="A713" s="24" t="s">
        <v>692</v>
      </c>
      <c r="B713" s="24" t="s">
        <v>309</v>
      </c>
      <c r="C713" s="25" t="s">
        <v>23</v>
      </c>
      <c r="D713" s="4" t="s">
        <v>310</v>
      </c>
      <c r="E713" s="3"/>
      <c r="F713" s="3"/>
      <c r="G713" s="25"/>
      <c r="H713" s="26" t="s">
        <v>436</v>
      </c>
      <c r="I713" s="2">
        <v>1</v>
      </c>
      <c r="J713" s="1"/>
      <c r="K713" s="27">
        <f>ROUND(K722,2)</f>
        <v>0</v>
      </c>
      <c r="L713" s="25"/>
      <c r="M713" s="25"/>
      <c r="N713" s="25"/>
      <c r="O713" s="25"/>
      <c r="P713" s="25"/>
      <c r="Q713" s="25"/>
      <c r="R713" s="25"/>
      <c r="S713" s="25"/>
      <c r="T713" s="25"/>
      <c r="U713" s="25"/>
      <c r="V713" s="25"/>
      <c r="W713" s="25"/>
      <c r="X713" s="25"/>
      <c r="Y713" s="25"/>
      <c r="Z713" s="25"/>
      <c r="AA713" s="25"/>
    </row>
    <row r="714" spans="1:27">
      <c r="B714" s="20" t="s">
        <v>437</v>
      </c>
    </row>
    <row r="715" spans="1:27">
      <c r="B715" t="s">
        <v>494</v>
      </c>
      <c r="C715" t="s">
        <v>439</v>
      </c>
      <c r="D715" t="s">
        <v>495</v>
      </c>
      <c r="E715" s="28">
        <v>0.5</v>
      </c>
      <c r="F715" t="s">
        <v>441</v>
      </c>
      <c r="G715" t="s">
        <v>442</v>
      </c>
      <c r="H715" s="29">
        <v>0</v>
      </c>
      <c r="I715" t="s">
        <v>443</v>
      </c>
      <c r="J715" s="30">
        <f>ROUND(E715/I713* H715,2)</f>
        <v>0</v>
      </c>
      <c r="K715" s="31"/>
    </row>
    <row r="716" spans="1:27">
      <c r="B716" t="s">
        <v>492</v>
      </c>
      <c r="C716" t="s">
        <v>439</v>
      </c>
      <c r="D716" t="s">
        <v>493</v>
      </c>
      <c r="E716" s="28">
        <v>0.5</v>
      </c>
      <c r="F716" t="s">
        <v>441</v>
      </c>
      <c r="G716" t="s">
        <v>442</v>
      </c>
      <c r="H716" s="29">
        <v>0</v>
      </c>
      <c r="I716" t="s">
        <v>443</v>
      </c>
      <c r="J716" s="30">
        <f>ROUND(E716/I713* H716,2)</f>
        <v>0</v>
      </c>
      <c r="K716" s="31"/>
    </row>
    <row r="717" spans="1:27">
      <c r="D717" s="32" t="s">
        <v>444</v>
      </c>
      <c r="E717" s="31"/>
      <c r="H717" s="31"/>
      <c r="K717" s="29">
        <f>SUM(J715:J716)</f>
        <v>0</v>
      </c>
    </row>
    <row r="718" spans="1:27">
      <c r="B718" s="20" t="s">
        <v>449</v>
      </c>
      <c r="E718" s="31"/>
      <c r="H718" s="31"/>
      <c r="K718" s="31"/>
    </row>
    <row r="719" spans="1:27" ht="150">
      <c r="B719" t="s">
        <v>693</v>
      </c>
      <c r="C719" t="s">
        <v>23</v>
      </c>
      <c r="D719" s="34" t="s">
        <v>694</v>
      </c>
      <c r="E719" s="28">
        <v>1</v>
      </c>
      <c r="G719" t="s">
        <v>442</v>
      </c>
      <c r="H719" s="29">
        <v>0</v>
      </c>
      <c r="I719" t="s">
        <v>443</v>
      </c>
      <c r="J719" s="30">
        <f>ROUND(E719* H719,2)</f>
        <v>0</v>
      </c>
      <c r="K719" s="31"/>
    </row>
    <row r="720" spans="1:27">
      <c r="D720" s="32" t="s">
        <v>457</v>
      </c>
      <c r="E720" s="31"/>
      <c r="H720" s="31"/>
      <c r="K720" s="29">
        <f>SUM(J719:J719)</f>
        <v>0</v>
      </c>
    </row>
    <row r="721" spans="1:27">
      <c r="D721" s="32" t="s">
        <v>458</v>
      </c>
      <c r="E721" s="31"/>
      <c r="H721" s="31"/>
      <c r="K721" s="33">
        <f>SUM(J714:J720)</f>
        <v>0</v>
      </c>
    </row>
    <row r="722" spans="1:27">
      <c r="D722" s="32" t="s">
        <v>459</v>
      </c>
      <c r="E722" s="31"/>
      <c r="H722" s="31"/>
      <c r="K722" s="33">
        <f>SUM(K721:K721)</f>
        <v>0</v>
      </c>
    </row>
    <row r="724" spans="1:27" ht="45" customHeight="1">
      <c r="A724" s="24" t="s">
        <v>695</v>
      </c>
      <c r="B724" s="24" t="s">
        <v>315</v>
      </c>
      <c r="C724" s="25" t="s">
        <v>23</v>
      </c>
      <c r="D724" s="4" t="s">
        <v>316</v>
      </c>
      <c r="E724" s="3"/>
      <c r="F724" s="3"/>
      <c r="G724" s="25"/>
      <c r="H724" s="26" t="s">
        <v>436</v>
      </c>
      <c r="I724" s="2">
        <v>1</v>
      </c>
      <c r="J724" s="1"/>
      <c r="K724" s="27">
        <f>ROUND(K733,2)</f>
        <v>0</v>
      </c>
      <c r="L724" s="25"/>
      <c r="M724" s="25"/>
      <c r="N724" s="25"/>
      <c r="O724" s="25"/>
      <c r="P724" s="25"/>
      <c r="Q724" s="25"/>
      <c r="R724" s="25"/>
      <c r="S724" s="25"/>
      <c r="T724" s="25"/>
      <c r="U724" s="25"/>
      <c r="V724" s="25"/>
      <c r="W724" s="25"/>
      <c r="X724" s="25"/>
      <c r="Y724" s="25"/>
      <c r="Z724" s="25"/>
      <c r="AA724" s="25"/>
    </row>
    <row r="725" spans="1:27">
      <c r="B725" s="20" t="s">
        <v>437</v>
      </c>
    </row>
    <row r="726" spans="1:27">
      <c r="B726" t="s">
        <v>494</v>
      </c>
      <c r="C726" t="s">
        <v>439</v>
      </c>
      <c r="D726" t="s">
        <v>495</v>
      </c>
      <c r="E726" s="28">
        <v>0.5</v>
      </c>
      <c r="F726" t="s">
        <v>441</v>
      </c>
      <c r="G726" t="s">
        <v>442</v>
      </c>
      <c r="H726" s="29">
        <v>0</v>
      </c>
      <c r="I726" t="s">
        <v>443</v>
      </c>
      <c r="J726" s="30">
        <f>ROUND(E726/I724* H726,2)</f>
        <v>0</v>
      </c>
      <c r="K726" s="31"/>
    </row>
    <row r="727" spans="1:27">
      <c r="B727" t="s">
        <v>492</v>
      </c>
      <c r="C727" t="s">
        <v>439</v>
      </c>
      <c r="D727" t="s">
        <v>493</v>
      </c>
      <c r="E727" s="28">
        <v>0.5</v>
      </c>
      <c r="F727" t="s">
        <v>441</v>
      </c>
      <c r="G727" t="s">
        <v>442</v>
      </c>
      <c r="H727" s="29">
        <v>0</v>
      </c>
      <c r="I727" t="s">
        <v>443</v>
      </c>
      <c r="J727" s="30">
        <f>ROUND(E727/I724* H727,2)</f>
        <v>0</v>
      </c>
      <c r="K727" s="31"/>
    </row>
    <row r="728" spans="1:27">
      <c r="D728" s="32" t="s">
        <v>444</v>
      </c>
      <c r="E728" s="31"/>
      <c r="H728" s="31"/>
      <c r="K728" s="29">
        <f>SUM(J726:J727)</f>
        <v>0</v>
      </c>
    </row>
    <row r="729" spans="1:27">
      <c r="B729" s="20" t="s">
        <v>449</v>
      </c>
      <c r="E729" s="31"/>
      <c r="H729" s="31"/>
      <c r="K729" s="31"/>
    </row>
    <row r="730" spans="1:27" ht="150">
      <c r="B730" t="s">
        <v>696</v>
      </c>
      <c r="C730" t="s">
        <v>23</v>
      </c>
      <c r="D730" s="34" t="s">
        <v>697</v>
      </c>
      <c r="E730" s="28">
        <v>1</v>
      </c>
      <c r="G730" t="s">
        <v>442</v>
      </c>
      <c r="H730" s="29">
        <v>0</v>
      </c>
      <c r="I730" t="s">
        <v>443</v>
      </c>
      <c r="J730" s="30">
        <f>ROUND(E730* H730,2)</f>
        <v>0</v>
      </c>
      <c r="K730" s="31"/>
    </row>
    <row r="731" spans="1:27">
      <c r="D731" s="32" t="s">
        <v>457</v>
      </c>
      <c r="E731" s="31"/>
      <c r="H731" s="31"/>
      <c r="K731" s="29">
        <f>SUM(J730:J730)</f>
        <v>0</v>
      </c>
    </row>
    <row r="732" spans="1:27">
      <c r="D732" s="32" t="s">
        <v>458</v>
      </c>
      <c r="E732" s="31"/>
      <c r="H732" s="31"/>
      <c r="K732" s="33">
        <f>SUM(J725:J731)</f>
        <v>0</v>
      </c>
    </row>
    <row r="733" spans="1:27">
      <c r="D733" s="32" t="s">
        <v>459</v>
      </c>
      <c r="E733" s="31"/>
      <c r="H733" s="31"/>
      <c r="K733" s="33">
        <f>SUM(K732:K732)</f>
        <v>0</v>
      </c>
    </row>
    <row r="735" spans="1:27" ht="45" customHeight="1">
      <c r="A735" s="24" t="s">
        <v>698</v>
      </c>
      <c r="B735" s="24" t="s">
        <v>313</v>
      </c>
      <c r="C735" s="25" t="s">
        <v>23</v>
      </c>
      <c r="D735" s="4" t="s">
        <v>314</v>
      </c>
      <c r="E735" s="3"/>
      <c r="F735" s="3"/>
      <c r="G735" s="25"/>
      <c r="H735" s="26" t="s">
        <v>436</v>
      </c>
      <c r="I735" s="2">
        <v>1</v>
      </c>
      <c r="J735" s="1"/>
      <c r="K735" s="27">
        <f>ROUND(K744,2)</f>
        <v>0</v>
      </c>
      <c r="L735" s="25"/>
      <c r="M735" s="25"/>
      <c r="N735" s="25"/>
      <c r="O735" s="25"/>
      <c r="P735" s="25"/>
      <c r="Q735" s="25"/>
      <c r="R735" s="25"/>
      <c r="S735" s="25"/>
      <c r="T735" s="25"/>
      <c r="U735" s="25"/>
      <c r="V735" s="25"/>
      <c r="W735" s="25"/>
      <c r="X735" s="25"/>
      <c r="Y735" s="25"/>
      <c r="Z735" s="25"/>
      <c r="AA735" s="25"/>
    </row>
    <row r="736" spans="1:27">
      <c r="B736" s="20" t="s">
        <v>437</v>
      </c>
    </row>
    <row r="737" spans="1:27">
      <c r="B737" t="s">
        <v>492</v>
      </c>
      <c r="C737" t="s">
        <v>439</v>
      </c>
      <c r="D737" t="s">
        <v>493</v>
      </c>
      <c r="E737" s="28">
        <v>0.5</v>
      </c>
      <c r="F737" t="s">
        <v>441</v>
      </c>
      <c r="G737" t="s">
        <v>442</v>
      </c>
      <c r="H737" s="29">
        <v>0</v>
      </c>
      <c r="I737" t="s">
        <v>443</v>
      </c>
      <c r="J737" s="30">
        <f>ROUND(E737/I735* H737,2)</f>
        <v>0</v>
      </c>
      <c r="K737" s="31"/>
    </row>
    <row r="738" spans="1:27">
      <c r="B738" t="s">
        <v>494</v>
      </c>
      <c r="C738" t="s">
        <v>439</v>
      </c>
      <c r="D738" t="s">
        <v>495</v>
      </c>
      <c r="E738" s="28">
        <v>0.5</v>
      </c>
      <c r="F738" t="s">
        <v>441</v>
      </c>
      <c r="G738" t="s">
        <v>442</v>
      </c>
      <c r="H738" s="29">
        <v>0</v>
      </c>
      <c r="I738" t="s">
        <v>443</v>
      </c>
      <c r="J738" s="30">
        <f>ROUND(E738/I735* H738,2)</f>
        <v>0</v>
      </c>
      <c r="K738" s="31"/>
    </row>
    <row r="739" spans="1:27">
      <c r="D739" s="32" t="s">
        <v>444</v>
      </c>
      <c r="E739" s="31"/>
      <c r="H739" s="31"/>
      <c r="K739" s="29">
        <f>SUM(J737:J738)</f>
        <v>0</v>
      </c>
    </row>
    <row r="740" spans="1:27">
      <c r="B740" s="20" t="s">
        <v>449</v>
      </c>
      <c r="E740" s="31"/>
      <c r="H740" s="31"/>
      <c r="K740" s="31"/>
    </row>
    <row r="741" spans="1:27" ht="165">
      <c r="B741" t="s">
        <v>699</v>
      </c>
      <c r="C741" t="s">
        <v>23</v>
      </c>
      <c r="D741" s="34" t="s">
        <v>700</v>
      </c>
      <c r="E741" s="28">
        <v>1</v>
      </c>
      <c r="G741" t="s">
        <v>442</v>
      </c>
      <c r="H741" s="29">
        <v>0</v>
      </c>
      <c r="I741" t="s">
        <v>443</v>
      </c>
      <c r="J741" s="30">
        <f>ROUND(E741* H741,2)</f>
        <v>0</v>
      </c>
      <c r="K741" s="31"/>
    </row>
    <row r="742" spans="1:27">
      <c r="D742" s="32" t="s">
        <v>457</v>
      </c>
      <c r="E742" s="31"/>
      <c r="H742" s="31"/>
      <c r="K742" s="29">
        <f>SUM(J741:J741)</f>
        <v>0</v>
      </c>
    </row>
    <row r="743" spans="1:27">
      <c r="D743" s="32" t="s">
        <v>458</v>
      </c>
      <c r="E743" s="31"/>
      <c r="H743" s="31"/>
      <c r="K743" s="33">
        <f>SUM(J736:J742)</f>
        <v>0</v>
      </c>
    </row>
    <row r="744" spans="1:27">
      <c r="D744" s="32" t="s">
        <v>459</v>
      </c>
      <c r="E744" s="31"/>
      <c r="H744" s="31"/>
      <c r="K744" s="33">
        <f>SUM(K743:K743)</f>
        <v>0</v>
      </c>
    </row>
    <row r="746" spans="1:27" ht="45" customHeight="1">
      <c r="A746" s="24" t="s">
        <v>701</v>
      </c>
      <c r="B746" s="24" t="s">
        <v>311</v>
      </c>
      <c r="C746" s="25" t="s">
        <v>23</v>
      </c>
      <c r="D746" s="4" t="s">
        <v>312</v>
      </c>
      <c r="E746" s="3"/>
      <c r="F746" s="3"/>
      <c r="G746" s="25"/>
      <c r="H746" s="26" t="s">
        <v>436</v>
      </c>
      <c r="I746" s="2">
        <v>1</v>
      </c>
      <c r="J746" s="1"/>
      <c r="K746" s="27">
        <f>ROUND(K755,2)</f>
        <v>0</v>
      </c>
      <c r="L746" s="25"/>
      <c r="M746" s="25"/>
      <c r="N746" s="25"/>
      <c r="O746" s="25"/>
      <c r="P746" s="25"/>
      <c r="Q746" s="25"/>
      <c r="R746" s="25"/>
      <c r="S746" s="25"/>
      <c r="T746" s="25"/>
      <c r="U746" s="25"/>
      <c r="V746" s="25"/>
      <c r="W746" s="25"/>
      <c r="X746" s="25"/>
      <c r="Y746" s="25"/>
      <c r="Z746" s="25"/>
      <c r="AA746" s="25"/>
    </row>
    <row r="747" spans="1:27">
      <c r="B747" s="20" t="s">
        <v>437</v>
      </c>
    </row>
    <row r="748" spans="1:27">
      <c r="B748" t="s">
        <v>494</v>
      </c>
      <c r="C748" t="s">
        <v>439</v>
      </c>
      <c r="D748" t="s">
        <v>495</v>
      </c>
      <c r="E748" s="28">
        <v>0.5</v>
      </c>
      <c r="F748" t="s">
        <v>441</v>
      </c>
      <c r="G748" t="s">
        <v>442</v>
      </c>
      <c r="H748" s="29">
        <v>0</v>
      </c>
      <c r="I748" t="s">
        <v>443</v>
      </c>
      <c r="J748" s="30">
        <f>ROUND(E748/I746* H748,2)</f>
        <v>0</v>
      </c>
      <c r="K748" s="31"/>
    </row>
    <row r="749" spans="1:27">
      <c r="B749" t="s">
        <v>492</v>
      </c>
      <c r="C749" t="s">
        <v>439</v>
      </c>
      <c r="D749" t="s">
        <v>493</v>
      </c>
      <c r="E749" s="28">
        <v>0.5</v>
      </c>
      <c r="F749" t="s">
        <v>441</v>
      </c>
      <c r="G749" t="s">
        <v>442</v>
      </c>
      <c r="H749" s="29">
        <v>0</v>
      </c>
      <c r="I749" t="s">
        <v>443</v>
      </c>
      <c r="J749" s="30">
        <f>ROUND(E749/I746* H749,2)</f>
        <v>0</v>
      </c>
      <c r="K749" s="31"/>
    </row>
    <row r="750" spans="1:27">
      <c r="D750" s="32" t="s">
        <v>444</v>
      </c>
      <c r="E750" s="31"/>
      <c r="H750" s="31"/>
      <c r="K750" s="29">
        <f>SUM(J748:J749)</f>
        <v>0</v>
      </c>
    </row>
    <row r="751" spans="1:27">
      <c r="B751" s="20" t="s">
        <v>449</v>
      </c>
      <c r="E751" s="31"/>
      <c r="H751" s="31"/>
      <c r="K751" s="31"/>
    </row>
    <row r="752" spans="1:27" ht="315">
      <c r="B752" t="s">
        <v>702</v>
      </c>
      <c r="C752" t="s">
        <v>23</v>
      </c>
      <c r="D752" s="34" t="s">
        <v>703</v>
      </c>
      <c r="E752" s="28">
        <v>1</v>
      </c>
      <c r="G752" t="s">
        <v>442</v>
      </c>
      <c r="H752" s="29">
        <v>0</v>
      </c>
      <c r="I752" t="s">
        <v>443</v>
      </c>
      <c r="J752" s="30">
        <f>ROUND(E752* H752,2)</f>
        <v>0</v>
      </c>
      <c r="K752" s="31"/>
    </row>
    <row r="753" spans="1:27">
      <c r="D753" s="32" t="s">
        <v>457</v>
      </c>
      <c r="E753" s="31"/>
      <c r="H753" s="31"/>
      <c r="K753" s="29">
        <f>SUM(J752:J752)</f>
        <v>0</v>
      </c>
    </row>
    <row r="754" spans="1:27">
      <c r="D754" s="32" t="s">
        <v>458</v>
      </c>
      <c r="E754" s="31"/>
      <c r="H754" s="31"/>
      <c r="K754" s="33">
        <f>SUM(J747:J753)</f>
        <v>0</v>
      </c>
    </row>
    <row r="755" spans="1:27">
      <c r="D755" s="32" t="s">
        <v>459</v>
      </c>
      <c r="E755" s="31"/>
      <c r="H755" s="31"/>
      <c r="K755" s="33">
        <f>SUM(K754:K754)</f>
        <v>0</v>
      </c>
    </row>
    <row r="757" spans="1:27" ht="45" customHeight="1">
      <c r="A757" s="24" t="s">
        <v>704</v>
      </c>
      <c r="B757" s="24" t="s">
        <v>317</v>
      </c>
      <c r="C757" s="25" t="s">
        <v>23</v>
      </c>
      <c r="D757" s="4" t="s">
        <v>318</v>
      </c>
      <c r="E757" s="3"/>
      <c r="F757" s="3"/>
      <c r="G757" s="25"/>
      <c r="H757" s="26" t="s">
        <v>436</v>
      </c>
      <c r="I757" s="2">
        <v>1</v>
      </c>
      <c r="J757" s="1"/>
      <c r="K757" s="27">
        <f>ROUND(K766,2)</f>
        <v>0</v>
      </c>
      <c r="L757" s="25"/>
      <c r="M757" s="25"/>
      <c r="N757" s="25"/>
      <c r="O757" s="25"/>
      <c r="P757" s="25"/>
      <c r="Q757" s="25"/>
      <c r="R757" s="25"/>
      <c r="S757" s="25"/>
      <c r="T757" s="25"/>
      <c r="U757" s="25"/>
      <c r="V757" s="25"/>
      <c r="W757" s="25"/>
      <c r="X757" s="25"/>
      <c r="Y757" s="25"/>
      <c r="Z757" s="25"/>
      <c r="AA757" s="25"/>
    </row>
    <row r="758" spans="1:27">
      <c r="B758" s="20" t="s">
        <v>437</v>
      </c>
    </row>
    <row r="759" spans="1:27">
      <c r="B759" t="s">
        <v>494</v>
      </c>
      <c r="C759" t="s">
        <v>439</v>
      </c>
      <c r="D759" t="s">
        <v>495</v>
      </c>
      <c r="E759" s="28">
        <v>0.5</v>
      </c>
      <c r="F759" t="s">
        <v>441</v>
      </c>
      <c r="G759" t="s">
        <v>442</v>
      </c>
      <c r="H759" s="29">
        <v>0</v>
      </c>
      <c r="I759" t="s">
        <v>443</v>
      </c>
      <c r="J759" s="30">
        <f>ROUND(E759/I757* H759,2)</f>
        <v>0</v>
      </c>
      <c r="K759" s="31"/>
    </row>
    <row r="760" spans="1:27">
      <c r="B760" t="s">
        <v>492</v>
      </c>
      <c r="C760" t="s">
        <v>439</v>
      </c>
      <c r="D760" t="s">
        <v>493</v>
      </c>
      <c r="E760" s="28">
        <v>0.5</v>
      </c>
      <c r="F760" t="s">
        <v>441</v>
      </c>
      <c r="G760" t="s">
        <v>442</v>
      </c>
      <c r="H760" s="29">
        <v>0</v>
      </c>
      <c r="I760" t="s">
        <v>443</v>
      </c>
      <c r="J760" s="30">
        <f>ROUND(E760/I757* H760,2)</f>
        <v>0</v>
      </c>
      <c r="K760" s="31"/>
    </row>
    <row r="761" spans="1:27">
      <c r="D761" s="32" t="s">
        <v>444</v>
      </c>
      <c r="E761" s="31"/>
      <c r="H761" s="31"/>
      <c r="K761" s="29">
        <f>SUM(J759:J760)</f>
        <v>0</v>
      </c>
    </row>
    <row r="762" spans="1:27">
      <c r="B762" s="20" t="s">
        <v>449</v>
      </c>
      <c r="E762" s="31"/>
      <c r="H762" s="31"/>
      <c r="K762" s="31"/>
    </row>
    <row r="763" spans="1:27" ht="240">
      <c r="B763" t="s">
        <v>705</v>
      </c>
      <c r="C763" t="s">
        <v>23</v>
      </c>
      <c r="D763" s="34" t="s">
        <v>706</v>
      </c>
      <c r="E763" s="28">
        <v>1</v>
      </c>
      <c r="G763" t="s">
        <v>442</v>
      </c>
      <c r="H763" s="29">
        <v>0</v>
      </c>
      <c r="I763" t="s">
        <v>443</v>
      </c>
      <c r="J763" s="30">
        <f>ROUND(E763* H763,2)</f>
        <v>0</v>
      </c>
      <c r="K763" s="31"/>
    </row>
    <row r="764" spans="1:27">
      <c r="D764" s="32" t="s">
        <v>457</v>
      </c>
      <c r="E764" s="31"/>
      <c r="H764" s="31"/>
      <c r="K764" s="29">
        <f>SUM(J763:J763)</f>
        <v>0</v>
      </c>
    </row>
    <row r="765" spans="1:27">
      <c r="D765" s="32" t="s">
        <v>458</v>
      </c>
      <c r="E765" s="31"/>
      <c r="H765" s="31"/>
      <c r="K765" s="33">
        <f>SUM(J758:J764)</f>
        <v>0</v>
      </c>
    </row>
    <row r="766" spans="1:27">
      <c r="D766" s="32" t="s">
        <v>459</v>
      </c>
      <c r="E766" s="31"/>
      <c r="H766" s="31"/>
      <c r="K766" s="33">
        <f>SUM(K765:K765)</f>
        <v>0</v>
      </c>
    </row>
    <row r="768" spans="1:27" ht="45" customHeight="1">
      <c r="A768" s="24" t="s">
        <v>707</v>
      </c>
      <c r="B768" s="24" t="s">
        <v>325</v>
      </c>
      <c r="C768" s="25" t="s">
        <v>23</v>
      </c>
      <c r="D768" s="4" t="s">
        <v>326</v>
      </c>
      <c r="E768" s="3"/>
      <c r="F768" s="3"/>
      <c r="G768" s="25"/>
      <c r="H768" s="26" t="s">
        <v>436</v>
      </c>
      <c r="I768" s="2">
        <v>1</v>
      </c>
      <c r="J768" s="1"/>
      <c r="K768" s="27">
        <f>ROUND(K777,2)</f>
        <v>0</v>
      </c>
      <c r="L768" s="25"/>
      <c r="M768" s="25"/>
      <c r="N768" s="25"/>
      <c r="O768" s="25"/>
      <c r="P768" s="25"/>
      <c r="Q768" s="25"/>
      <c r="R768" s="25"/>
      <c r="S768" s="25"/>
      <c r="T768" s="25"/>
      <c r="U768" s="25"/>
      <c r="V768" s="25"/>
      <c r="W768" s="25"/>
      <c r="X768" s="25"/>
      <c r="Y768" s="25"/>
      <c r="Z768" s="25"/>
      <c r="AA768" s="25"/>
    </row>
    <row r="769" spans="1:27">
      <c r="B769" s="20" t="s">
        <v>437</v>
      </c>
    </row>
    <row r="770" spans="1:27">
      <c r="B770" t="s">
        <v>494</v>
      </c>
      <c r="C770" t="s">
        <v>439</v>
      </c>
      <c r="D770" t="s">
        <v>495</v>
      </c>
      <c r="E770" s="28">
        <v>0.5</v>
      </c>
      <c r="F770" t="s">
        <v>441</v>
      </c>
      <c r="G770" t="s">
        <v>442</v>
      </c>
      <c r="H770" s="29">
        <v>0</v>
      </c>
      <c r="I770" t="s">
        <v>443</v>
      </c>
      <c r="J770" s="30">
        <f>ROUND(E770/I768* H770,2)</f>
        <v>0</v>
      </c>
      <c r="K770" s="31"/>
    </row>
    <row r="771" spans="1:27">
      <c r="B771" t="s">
        <v>492</v>
      </c>
      <c r="C771" t="s">
        <v>439</v>
      </c>
      <c r="D771" t="s">
        <v>493</v>
      </c>
      <c r="E771" s="28">
        <v>0.5</v>
      </c>
      <c r="F771" t="s">
        <v>441</v>
      </c>
      <c r="G771" t="s">
        <v>442</v>
      </c>
      <c r="H771" s="29">
        <v>0</v>
      </c>
      <c r="I771" t="s">
        <v>443</v>
      </c>
      <c r="J771" s="30">
        <f>ROUND(E771/I768* H771,2)</f>
        <v>0</v>
      </c>
      <c r="K771" s="31"/>
    </row>
    <row r="772" spans="1:27">
      <c r="D772" s="32" t="s">
        <v>444</v>
      </c>
      <c r="E772" s="31"/>
      <c r="H772" s="31"/>
      <c r="K772" s="29">
        <f>SUM(J770:J771)</f>
        <v>0</v>
      </c>
    </row>
    <row r="773" spans="1:27">
      <c r="B773" s="20" t="s">
        <v>449</v>
      </c>
      <c r="E773" s="31"/>
      <c r="H773" s="31"/>
      <c r="K773" s="31"/>
    </row>
    <row r="774" spans="1:27" ht="240">
      <c r="B774" t="s">
        <v>708</v>
      </c>
      <c r="C774" t="s">
        <v>23</v>
      </c>
      <c r="D774" s="34" t="s">
        <v>709</v>
      </c>
      <c r="E774" s="28">
        <v>1</v>
      </c>
      <c r="G774" t="s">
        <v>442</v>
      </c>
      <c r="H774" s="29">
        <v>0</v>
      </c>
      <c r="I774" t="s">
        <v>443</v>
      </c>
      <c r="J774" s="30">
        <f>ROUND(E774* H774,2)</f>
        <v>0</v>
      </c>
      <c r="K774" s="31"/>
    </row>
    <row r="775" spans="1:27">
      <c r="D775" s="32" t="s">
        <v>457</v>
      </c>
      <c r="E775" s="31"/>
      <c r="H775" s="31"/>
      <c r="K775" s="29">
        <f>SUM(J774:J774)</f>
        <v>0</v>
      </c>
    </row>
    <row r="776" spans="1:27">
      <c r="D776" s="32" t="s">
        <v>458</v>
      </c>
      <c r="E776" s="31"/>
      <c r="H776" s="31"/>
      <c r="K776" s="33">
        <f>SUM(J769:J775)</f>
        <v>0</v>
      </c>
    </row>
    <row r="777" spans="1:27">
      <c r="D777" s="32" t="s">
        <v>459</v>
      </c>
      <c r="E777" s="31"/>
      <c r="H777" s="31"/>
      <c r="K777" s="33">
        <f>SUM(K776:K776)</f>
        <v>0</v>
      </c>
    </row>
    <row r="779" spans="1:27" ht="45" customHeight="1">
      <c r="A779" s="24" t="s">
        <v>710</v>
      </c>
      <c r="B779" s="24" t="s">
        <v>327</v>
      </c>
      <c r="C779" s="25" t="s">
        <v>23</v>
      </c>
      <c r="D779" s="4" t="s">
        <v>328</v>
      </c>
      <c r="E779" s="3"/>
      <c r="F779" s="3"/>
      <c r="G779" s="25"/>
      <c r="H779" s="26" t="s">
        <v>436</v>
      </c>
      <c r="I779" s="2">
        <v>1</v>
      </c>
      <c r="J779" s="1"/>
      <c r="K779" s="27">
        <f>ROUND(K788,2)</f>
        <v>0</v>
      </c>
      <c r="L779" s="25"/>
      <c r="M779" s="25"/>
      <c r="N779" s="25"/>
      <c r="O779" s="25"/>
      <c r="P779" s="25"/>
      <c r="Q779" s="25"/>
      <c r="R779" s="25"/>
      <c r="S779" s="25"/>
      <c r="T779" s="25"/>
      <c r="U779" s="25"/>
      <c r="V779" s="25"/>
      <c r="W779" s="25"/>
      <c r="X779" s="25"/>
      <c r="Y779" s="25"/>
      <c r="Z779" s="25"/>
      <c r="AA779" s="25"/>
    </row>
    <row r="780" spans="1:27">
      <c r="B780" s="20" t="s">
        <v>437</v>
      </c>
    </row>
    <row r="781" spans="1:27">
      <c r="B781" t="s">
        <v>492</v>
      </c>
      <c r="C781" t="s">
        <v>439</v>
      </c>
      <c r="D781" t="s">
        <v>493</v>
      </c>
      <c r="E781" s="28">
        <v>0.5</v>
      </c>
      <c r="F781" t="s">
        <v>441</v>
      </c>
      <c r="G781" t="s">
        <v>442</v>
      </c>
      <c r="H781" s="29">
        <v>0</v>
      </c>
      <c r="I781" t="s">
        <v>443</v>
      </c>
      <c r="J781" s="30">
        <f>ROUND(E781/I779* H781,2)</f>
        <v>0</v>
      </c>
      <c r="K781" s="31"/>
    </row>
    <row r="782" spans="1:27">
      <c r="B782" t="s">
        <v>494</v>
      </c>
      <c r="C782" t="s">
        <v>439</v>
      </c>
      <c r="D782" t="s">
        <v>495</v>
      </c>
      <c r="E782" s="28">
        <v>0.5</v>
      </c>
      <c r="F782" t="s">
        <v>441</v>
      </c>
      <c r="G782" t="s">
        <v>442</v>
      </c>
      <c r="H782" s="29">
        <v>0</v>
      </c>
      <c r="I782" t="s">
        <v>443</v>
      </c>
      <c r="J782" s="30">
        <f>ROUND(E782/I779* H782,2)</f>
        <v>0</v>
      </c>
      <c r="K782" s="31"/>
    </row>
    <row r="783" spans="1:27">
      <c r="D783" s="32" t="s">
        <v>444</v>
      </c>
      <c r="E783" s="31"/>
      <c r="H783" s="31"/>
      <c r="K783" s="29">
        <f>SUM(J781:J782)</f>
        <v>0</v>
      </c>
    </row>
    <row r="784" spans="1:27">
      <c r="B784" s="20" t="s">
        <v>449</v>
      </c>
      <c r="E784" s="31"/>
      <c r="H784" s="31"/>
      <c r="K784" s="31"/>
    </row>
    <row r="785" spans="1:27" ht="240">
      <c r="B785" t="s">
        <v>711</v>
      </c>
      <c r="C785" t="s">
        <v>23</v>
      </c>
      <c r="D785" s="34" t="s">
        <v>712</v>
      </c>
      <c r="E785" s="28">
        <v>1</v>
      </c>
      <c r="G785" t="s">
        <v>442</v>
      </c>
      <c r="H785" s="29">
        <v>0</v>
      </c>
      <c r="I785" t="s">
        <v>443</v>
      </c>
      <c r="J785" s="30">
        <f>ROUND(E785* H785,2)</f>
        <v>0</v>
      </c>
      <c r="K785" s="31"/>
    </row>
    <row r="786" spans="1:27">
      <c r="D786" s="32" t="s">
        <v>457</v>
      </c>
      <c r="E786" s="31"/>
      <c r="H786" s="31"/>
      <c r="K786" s="29">
        <f>SUM(J785:J785)</f>
        <v>0</v>
      </c>
    </row>
    <row r="787" spans="1:27">
      <c r="D787" s="32" t="s">
        <v>458</v>
      </c>
      <c r="E787" s="31"/>
      <c r="H787" s="31"/>
      <c r="K787" s="33">
        <f>SUM(J780:J786)</f>
        <v>0</v>
      </c>
    </row>
    <row r="788" spans="1:27">
      <c r="D788" s="32" t="s">
        <v>459</v>
      </c>
      <c r="E788" s="31"/>
      <c r="H788" s="31"/>
      <c r="K788" s="33">
        <f>SUM(K787:K787)</f>
        <v>0</v>
      </c>
    </row>
    <row r="790" spans="1:27" ht="45" customHeight="1">
      <c r="A790" s="24" t="s">
        <v>713</v>
      </c>
      <c r="B790" s="24" t="s">
        <v>321</v>
      </c>
      <c r="C790" s="25" t="s">
        <v>23</v>
      </c>
      <c r="D790" s="4" t="s">
        <v>322</v>
      </c>
      <c r="E790" s="3"/>
      <c r="F790" s="3"/>
      <c r="G790" s="25"/>
      <c r="H790" s="26" t="s">
        <v>436</v>
      </c>
      <c r="I790" s="2">
        <v>1</v>
      </c>
      <c r="J790" s="1"/>
      <c r="K790" s="27">
        <f>ROUND(K799,2)</f>
        <v>0</v>
      </c>
      <c r="L790" s="25"/>
      <c r="M790" s="25"/>
      <c r="N790" s="25"/>
      <c r="O790" s="25"/>
      <c r="P790" s="25"/>
      <c r="Q790" s="25"/>
      <c r="R790" s="25"/>
      <c r="S790" s="25"/>
      <c r="T790" s="25"/>
      <c r="U790" s="25"/>
      <c r="V790" s="25"/>
      <c r="W790" s="25"/>
      <c r="X790" s="25"/>
      <c r="Y790" s="25"/>
      <c r="Z790" s="25"/>
      <c r="AA790" s="25"/>
    </row>
    <row r="791" spans="1:27">
      <c r="B791" s="20" t="s">
        <v>437</v>
      </c>
    </row>
    <row r="792" spans="1:27">
      <c r="B792" t="s">
        <v>492</v>
      </c>
      <c r="C792" t="s">
        <v>439</v>
      </c>
      <c r="D792" t="s">
        <v>493</v>
      </c>
      <c r="E792" s="28">
        <v>0.5</v>
      </c>
      <c r="F792" t="s">
        <v>441</v>
      </c>
      <c r="G792" t="s">
        <v>442</v>
      </c>
      <c r="H792" s="29">
        <v>0</v>
      </c>
      <c r="I792" t="s">
        <v>443</v>
      </c>
      <c r="J792" s="30">
        <f>ROUND(E792/I790* H792,2)</f>
        <v>0</v>
      </c>
      <c r="K792" s="31"/>
    </row>
    <row r="793" spans="1:27">
      <c r="B793" t="s">
        <v>494</v>
      </c>
      <c r="C793" t="s">
        <v>439</v>
      </c>
      <c r="D793" t="s">
        <v>495</v>
      </c>
      <c r="E793" s="28">
        <v>0.5</v>
      </c>
      <c r="F793" t="s">
        <v>441</v>
      </c>
      <c r="G793" t="s">
        <v>442</v>
      </c>
      <c r="H793" s="29">
        <v>0</v>
      </c>
      <c r="I793" t="s">
        <v>443</v>
      </c>
      <c r="J793" s="30">
        <f>ROUND(E793/I790* H793,2)</f>
        <v>0</v>
      </c>
      <c r="K793" s="31"/>
    </row>
    <row r="794" spans="1:27">
      <c r="D794" s="32" t="s">
        <v>444</v>
      </c>
      <c r="E794" s="31"/>
      <c r="H794" s="31"/>
      <c r="K794" s="29">
        <f>SUM(J792:J793)</f>
        <v>0</v>
      </c>
    </row>
    <row r="795" spans="1:27">
      <c r="B795" s="20" t="s">
        <v>449</v>
      </c>
      <c r="E795" s="31"/>
      <c r="H795" s="31"/>
      <c r="K795" s="31"/>
    </row>
    <row r="796" spans="1:27" ht="210">
      <c r="B796" t="s">
        <v>714</v>
      </c>
      <c r="C796" t="s">
        <v>23</v>
      </c>
      <c r="D796" s="34" t="s">
        <v>715</v>
      </c>
      <c r="E796" s="28">
        <v>1</v>
      </c>
      <c r="G796" t="s">
        <v>442</v>
      </c>
      <c r="H796" s="29">
        <v>0</v>
      </c>
      <c r="I796" t="s">
        <v>443</v>
      </c>
      <c r="J796" s="30">
        <f>ROUND(E796* H796,2)</f>
        <v>0</v>
      </c>
      <c r="K796" s="31"/>
    </row>
    <row r="797" spans="1:27">
      <c r="D797" s="32" t="s">
        <v>457</v>
      </c>
      <c r="E797" s="31"/>
      <c r="H797" s="31"/>
      <c r="K797" s="29">
        <f>SUM(J796:J796)</f>
        <v>0</v>
      </c>
    </row>
    <row r="798" spans="1:27">
      <c r="D798" s="32" t="s">
        <v>458</v>
      </c>
      <c r="E798" s="31"/>
      <c r="H798" s="31"/>
      <c r="K798" s="33">
        <f>SUM(J791:J797)</f>
        <v>0</v>
      </c>
    </row>
    <row r="799" spans="1:27">
      <c r="D799" s="32" t="s">
        <v>459</v>
      </c>
      <c r="E799" s="31"/>
      <c r="H799" s="31"/>
      <c r="K799" s="33">
        <f>SUM(K798:K798)</f>
        <v>0</v>
      </c>
    </row>
    <row r="801" spans="1:27" ht="45" customHeight="1">
      <c r="A801" s="24" t="s">
        <v>716</v>
      </c>
      <c r="B801" s="24" t="s">
        <v>319</v>
      </c>
      <c r="C801" s="25" t="s">
        <v>23</v>
      </c>
      <c r="D801" s="4" t="s">
        <v>320</v>
      </c>
      <c r="E801" s="3"/>
      <c r="F801" s="3"/>
      <c r="G801" s="25"/>
      <c r="H801" s="26" t="s">
        <v>436</v>
      </c>
      <c r="I801" s="2">
        <v>1</v>
      </c>
      <c r="J801" s="1"/>
      <c r="K801" s="27">
        <f>ROUND(K810,2)</f>
        <v>0</v>
      </c>
      <c r="L801" s="25"/>
      <c r="M801" s="25"/>
      <c r="N801" s="25"/>
      <c r="O801" s="25"/>
      <c r="P801" s="25"/>
      <c r="Q801" s="25"/>
      <c r="R801" s="25"/>
      <c r="S801" s="25"/>
      <c r="T801" s="25"/>
      <c r="U801" s="25"/>
      <c r="V801" s="25"/>
      <c r="W801" s="25"/>
      <c r="X801" s="25"/>
      <c r="Y801" s="25"/>
      <c r="Z801" s="25"/>
      <c r="AA801" s="25"/>
    </row>
    <row r="802" spans="1:27">
      <c r="B802" s="20" t="s">
        <v>437</v>
      </c>
    </row>
    <row r="803" spans="1:27">
      <c r="B803" t="s">
        <v>494</v>
      </c>
      <c r="C803" t="s">
        <v>439</v>
      </c>
      <c r="D803" t="s">
        <v>495</v>
      </c>
      <c r="E803" s="28">
        <v>0.5</v>
      </c>
      <c r="F803" t="s">
        <v>441</v>
      </c>
      <c r="G803" t="s">
        <v>442</v>
      </c>
      <c r="H803" s="29">
        <v>0</v>
      </c>
      <c r="I803" t="s">
        <v>443</v>
      </c>
      <c r="J803" s="30">
        <f>ROUND(E803/I801* H803,2)</f>
        <v>0</v>
      </c>
      <c r="K803" s="31"/>
    </row>
    <row r="804" spans="1:27">
      <c r="B804" t="s">
        <v>492</v>
      </c>
      <c r="C804" t="s">
        <v>439</v>
      </c>
      <c r="D804" t="s">
        <v>493</v>
      </c>
      <c r="E804" s="28">
        <v>0.5</v>
      </c>
      <c r="F804" t="s">
        <v>441</v>
      </c>
      <c r="G804" t="s">
        <v>442</v>
      </c>
      <c r="H804" s="29">
        <v>0</v>
      </c>
      <c r="I804" t="s">
        <v>443</v>
      </c>
      <c r="J804" s="30">
        <f>ROUND(E804/I801* H804,2)</f>
        <v>0</v>
      </c>
      <c r="K804" s="31"/>
    </row>
    <row r="805" spans="1:27">
      <c r="D805" s="32" t="s">
        <v>444</v>
      </c>
      <c r="E805" s="31"/>
      <c r="H805" s="31"/>
      <c r="K805" s="29">
        <f>SUM(J803:J804)</f>
        <v>0</v>
      </c>
    </row>
    <row r="806" spans="1:27">
      <c r="B806" s="20" t="s">
        <v>449</v>
      </c>
      <c r="E806" s="31"/>
      <c r="H806" s="31"/>
      <c r="K806" s="31"/>
    </row>
    <row r="807" spans="1:27" ht="225">
      <c r="B807" t="s">
        <v>717</v>
      </c>
      <c r="C807" t="s">
        <v>23</v>
      </c>
      <c r="D807" s="34" t="s">
        <v>718</v>
      </c>
      <c r="E807" s="28">
        <v>1</v>
      </c>
      <c r="G807" t="s">
        <v>442</v>
      </c>
      <c r="H807" s="29">
        <v>0</v>
      </c>
      <c r="I807" t="s">
        <v>443</v>
      </c>
      <c r="J807" s="30">
        <f>ROUND(E807* H807,2)</f>
        <v>0</v>
      </c>
      <c r="K807" s="31"/>
    </row>
    <row r="808" spans="1:27">
      <c r="D808" s="32" t="s">
        <v>457</v>
      </c>
      <c r="E808" s="31"/>
      <c r="H808" s="31"/>
      <c r="K808" s="29">
        <f>SUM(J807:J807)</f>
        <v>0</v>
      </c>
    </row>
    <row r="809" spans="1:27">
      <c r="D809" s="32" t="s">
        <v>458</v>
      </c>
      <c r="E809" s="31"/>
      <c r="H809" s="31"/>
      <c r="K809" s="33">
        <f>SUM(J802:J808)</f>
        <v>0</v>
      </c>
    </row>
    <row r="810" spans="1:27">
      <c r="D810" s="32" t="s">
        <v>459</v>
      </c>
      <c r="E810" s="31"/>
      <c r="H810" s="31"/>
      <c r="K810" s="33">
        <f>SUM(K809:K809)</f>
        <v>0</v>
      </c>
    </row>
    <row r="812" spans="1:27" ht="45" customHeight="1">
      <c r="A812" s="24" t="s">
        <v>719</v>
      </c>
      <c r="B812" s="24" t="s">
        <v>323</v>
      </c>
      <c r="C812" s="25" t="s">
        <v>23</v>
      </c>
      <c r="D812" s="4" t="s">
        <v>324</v>
      </c>
      <c r="E812" s="3"/>
      <c r="F812" s="3"/>
      <c r="G812" s="25"/>
      <c r="H812" s="26" t="s">
        <v>436</v>
      </c>
      <c r="I812" s="2">
        <v>1</v>
      </c>
      <c r="J812" s="1"/>
      <c r="K812" s="27">
        <f>ROUND(K821,2)</f>
        <v>0</v>
      </c>
      <c r="L812" s="25"/>
      <c r="M812" s="25"/>
      <c r="N812" s="25"/>
      <c r="O812" s="25"/>
      <c r="P812" s="25"/>
      <c r="Q812" s="25"/>
      <c r="R812" s="25"/>
      <c r="S812" s="25"/>
      <c r="T812" s="25"/>
      <c r="U812" s="25"/>
      <c r="V812" s="25"/>
      <c r="W812" s="25"/>
      <c r="X812" s="25"/>
      <c r="Y812" s="25"/>
      <c r="Z812" s="25"/>
      <c r="AA812" s="25"/>
    </row>
    <row r="813" spans="1:27">
      <c r="B813" s="20" t="s">
        <v>437</v>
      </c>
    </row>
    <row r="814" spans="1:27">
      <c r="B814" t="s">
        <v>494</v>
      </c>
      <c r="C814" t="s">
        <v>439</v>
      </c>
      <c r="D814" t="s">
        <v>495</v>
      </c>
      <c r="E814" s="28">
        <v>0.5</v>
      </c>
      <c r="F814" t="s">
        <v>441</v>
      </c>
      <c r="G814" t="s">
        <v>442</v>
      </c>
      <c r="H814" s="29">
        <v>0</v>
      </c>
      <c r="I814" t="s">
        <v>443</v>
      </c>
      <c r="J814" s="30">
        <f>ROUND(E814/I812* H814,2)</f>
        <v>0</v>
      </c>
      <c r="K814" s="31"/>
    </row>
    <row r="815" spans="1:27">
      <c r="B815" t="s">
        <v>492</v>
      </c>
      <c r="C815" t="s">
        <v>439</v>
      </c>
      <c r="D815" t="s">
        <v>493</v>
      </c>
      <c r="E815" s="28">
        <v>0.5</v>
      </c>
      <c r="F815" t="s">
        <v>441</v>
      </c>
      <c r="G815" t="s">
        <v>442</v>
      </c>
      <c r="H815" s="29">
        <v>0</v>
      </c>
      <c r="I815" t="s">
        <v>443</v>
      </c>
      <c r="J815" s="30">
        <f>ROUND(E815/I812* H815,2)</f>
        <v>0</v>
      </c>
      <c r="K815" s="31"/>
    </row>
    <row r="816" spans="1:27">
      <c r="D816" s="32" t="s">
        <v>444</v>
      </c>
      <c r="E816" s="31"/>
      <c r="H816" s="31"/>
      <c r="K816" s="29">
        <f>SUM(J814:J815)</f>
        <v>0</v>
      </c>
    </row>
    <row r="817" spans="1:27">
      <c r="B817" s="20" t="s">
        <v>449</v>
      </c>
      <c r="E817" s="31"/>
      <c r="H817" s="31"/>
      <c r="K817" s="31"/>
    </row>
    <row r="818" spans="1:27" ht="210">
      <c r="B818" t="s">
        <v>720</v>
      </c>
      <c r="C818" t="s">
        <v>23</v>
      </c>
      <c r="D818" s="34" t="s">
        <v>721</v>
      </c>
      <c r="E818" s="28">
        <v>1</v>
      </c>
      <c r="G818" t="s">
        <v>442</v>
      </c>
      <c r="H818" s="29">
        <v>0</v>
      </c>
      <c r="I818" t="s">
        <v>443</v>
      </c>
      <c r="J818" s="30">
        <f>ROUND(E818* H818,2)</f>
        <v>0</v>
      </c>
      <c r="K818" s="31"/>
    </row>
    <row r="819" spans="1:27">
      <c r="D819" s="32" t="s">
        <v>457</v>
      </c>
      <c r="E819" s="31"/>
      <c r="H819" s="31"/>
      <c r="K819" s="29">
        <f>SUM(J818:J818)</f>
        <v>0</v>
      </c>
    </row>
    <row r="820" spans="1:27">
      <c r="D820" s="32" t="s">
        <v>458</v>
      </c>
      <c r="E820" s="31"/>
      <c r="H820" s="31"/>
      <c r="K820" s="33">
        <f>SUM(J813:J819)</f>
        <v>0</v>
      </c>
    </row>
    <row r="821" spans="1:27">
      <c r="D821" s="32" t="s">
        <v>459</v>
      </c>
      <c r="E821" s="31"/>
      <c r="H821" s="31"/>
      <c r="K821" s="33">
        <f>SUM(K820:K820)</f>
        <v>0</v>
      </c>
    </row>
    <row r="823" spans="1:27" ht="45" customHeight="1">
      <c r="A823" s="24" t="s">
        <v>722</v>
      </c>
      <c r="B823" s="24" t="s">
        <v>331</v>
      </c>
      <c r="C823" s="25" t="s">
        <v>23</v>
      </c>
      <c r="D823" s="4" t="s">
        <v>332</v>
      </c>
      <c r="E823" s="3"/>
      <c r="F823" s="3"/>
      <c r="G823" s="25"/>
      <c r="H823" s="26" t="s">
        <v>436</v>
      </c>
      <c r="I823" s="2">
        <v>1</v>
      </c>
      <c r="J823" s="1"/>
      <c r="K823" s="27">
        <f>ROUND(K832,2)</f>
        <v>0</v>
      </c>
      <c r="L823" s="25"/>
      <c r="M823" s="25"/>
      <c r="N823" s="25"/>
      <c r="O823" s="25"/>
      <c r="P823" s="25"/>
      <c r="Q823" s="25"/>
      <c r="R823" s="25"/>
      <c r="S823" s="25"/>
      <c r="T823" s="25"/>
      <c r="U823" s="25"/>
      <c r="V823" s="25"/>
      <c r="W823" s="25"/>
      <c r="X823" s="25"/>
      <c r="Y823" s="25"/>
      <c r="Z823" s="25"/>
      <c r="AA823" s="25"/>
    </row>
    <row r="824" spans="1:27">
      <c r="B824" s="20" t="s">
        <v>437</v>
      </c>
    </row>
    <row r="825" spans="1:27">
      <c r="B825" t="s">
        <v>492</v>
      </c>
      <c r="C825" t="s">
        <v>439</v>
      </c>
      <c r="D825" t="s">
        <v>493</v>
      </c>
      <c r="E825" s="28">
        <v>3</v>
      </c>
      <c r="F825" t="s">
        <v>441</v>
      </c>
      <c r="G825" t="s">
        <v>442</v>
      </c>
      <c r="H825" s="29">
        <v>0</v>
      </c>
      <c r="I825" t="s">
        <v>443</v>
      </c>
      <c r="J825" s="30">
        <f>ROUND(E825/I823* H825,2)</f>
        <v>0</v>
      </c>
      <c r="K825" s="31"/>
    </row>
    <row r="826" spans="1:27">
      <c r="B826" t="s">
        <v>494</v>
      </c>
      <c r="C826" t="s">
        <v>439</v>
      </c>
      <c r="D826" t="s">
        <v>495</v>
      </c>
      <c r="E826" s="28">
        <v>3</v>
      </c>
      <c r="F826" t="s">
        <v>441</v>
      </c>
      <c r="G826" t="s">
        <v>442</v>
      </c>
      <c r="H826" s="29">
        <v>0</v>
      </c>
      <c r="I826" t="s">
        <v>443</v>
      </c>
      <c r="J826" s="30">
        <f>ROUND(E826/I823* H826,2)</f>
        <v>0</v>
      </c>
      <c r="K826" s="31"/>
    </row>
    <row r="827" spans="1:27">
      <c r="D827" s="32" t="s">
        <v>444</v>
      </c>
      <c r="E827" s="31"/>
      <c r="H827" s="31"/>
      <c r="K827" s="29">
        <f>SUM(J825:J826)</f>
        <v>0</v>
      </c>
    </row>
    <row r="828" spans="1:27">
      <c r="B828" s="20" t="s">
        <v>449</v>
      </c>
      <c r="E828" s="31"/>
      <c r="H828" s="31"/>
      <c r="K828" s="31"/>
    </row>
    <row r="829" spans="1:27" ht="390">
      <c r="B829" t="s">
        <v>723</v>
      </c>
      <c r="C829" t="s">
        <v>23</v>
      </c>
      <c r="D829" s="34" t="s">
        <v>724</v>
      </c>
      <c r="E829" s="28">
        <v>1</v>
      </c>
      <c r="G829" t="s">
        <v>442</v>
      </c>
      <c r="H829" s="29">
        <v>0</v>
      </c>
      <c r="I829" t="s">
        <v>443</v>
      </c>
      <c r="J829" s="30">
        <f>ROUND(E829* H829,2)</f>
        <v>0</v>
      </c>
      <c r="K829" s="31"/>
    </row>
    <row r="830" spans="1:27">
      <c r="D830" s="32" t="s">
        <v>457</v>
      </c>
      <c r="E830" s="31"/>
      <c r="H830" s="31"/>
      <c r="K830" s="29">
        <f>SUM(J829:J829)</f>
        <v>0</v>
      </c>
    </row>
    <row r="831" spans="1:27">
      <c r="D831" s="32" t="s">
        <v>458</v>
      </c>
      <c r="E831" s="31"/>
      <c r="H831" s="31"/>
      <c r="K831" s="33">
        <f>SUM(J824:J830)</f>
        <v>0</v>
      </c>
    </row>
    <row r="832" spans="1:27">
      <c r="D832" s="32" t="s">
        <v>459</v>
      </c>
      <c r="E832" s="31"/>
      <c r="H832" s="31"/>
      <c r="K832" s="33">
        <f>SUM(K831:K831)</f>
        <v>0</v>
      </c>
    </row>
    <row r="834" spans="1:27" ht="45" customHeight="1">
      <c r="A834" s="24" t="s">
        <v>725</v>
      </c>
      <c r="B834" s="24" t="s">
        <v>333</v>
      </c>
      <c r="C834" s="25" t="s">
        <v>23</v>
      </c>
      <c r="D834" s="4" t="s">
        <v>334</v>
      </c>
      <c r="E834" s="3"/>
      <c r="F834" s="3"/>
      <c r="G834" s="25"/>
      <c r="H834" s="26" t="s">
        <v>436</v>
      </c>
      <c r="I834" s="2">
        <v>1</v>
      </c>
      <c r="J834" s="1"/>
      <c r="K834" s="27">
        <f>ROUND(K843,2)</f>
        <v>0</v>
      </c>
      <c r="L834" s="25"/>
      <c r="M834" s="25"/>
      <c r="N834" s="25"/>
      <c r="O834" s="25"/>
      <c r="P834" s="25"/>
      <c r="Q834" s="25"/>
      <c r="R834" s="25"/>
      <c r="S834" s="25"/>
      <c r="T834" s="25"/>
      <c r="U834" s="25"/>
      <c r="V834" s="25"/>
      <c r="W834" s="25"/>
      <c r="X834" s="25"/>
      <c r="Y834" s="25"/>
      <c r="Z834" s="25"/>
      <c r="AA834" s="25"/>
    </row>
    <row r="835" spans="1:27">
      <c r="B835" s="20" t="s">
        <v>437</v>
      </c>
    </row>
    <row r="836" spans="1:27">
      <c r="B836" t="s">
        <v>494</v>
      </c>
      <c r="C836" t="s">
        <v>439</v>
      </c>
      <c r="D836" t="s">
        <v>495</v>
      </c>
      <c r="E836" s="28">
        <v>3</v>
      </c>
      <c r="F836" t="s">
        <v>441</v>
      </c>
      <c r="G836" t="s">
        <v>442</v>
      </c>
      <c r="H836" s="29">
        <v>0</v>
      </c>
      <c r="I836" t="s">
        <v>443</v>
      </c>
      <c r="J836" s="30">
        <f>ROUND(E836/I834* H836,2)</f>
        <v>0</v>
      </c>
      <c r="K836" s="31"/>
    </row>
    <row r="837" spans="1:27">
      <c r="B837" t="s">
        <v>492</v>
      </c>
      <c r="C837" t="s">
        <v>439</v>
      </c>
      <c r="D837" t="s">
        <v>493</v>
      </c>
      <c r="E837" s="28">
        <v>3</v>
      </c>
      <c r="F837" t="s">
        <v>441</v>
      </c>
      <c r="G837" t="s">
        <v>442</v>
      </c>
      <c r="H837" s="29">
        <v>0</v>
      </c>
      <c r="I837" t="s">
        <v>443</v>
      </c>
      <c r="J837" s="30">
        <f>ROUND(E837/I834* H837,2)</f>
        <v>0</v>
      </c>
      <c r="K837" s="31"/>
    </row>
    <row r="838" spans="1:27">
      <c r="D838" s="32" t="s">
        <v>444</v>
      </c>
      <c r="E838" s="31"/>
      <c r="H838" s="31"/>
      <c r="K838" s="29">
        <f>SUM(J836:J837)</f>
        <v>0</v>
      </c>
    </row>
    <row r="839" spans="1:27">
      <c r="B839" s="20" t="s">
        <v>449</v>
      </c>
      <c r="E839" s="31"/>
      <c r="H839" s="31"/>
      <c r="K839" s="31"/>
    </row>
    <row r="840" spans="1:27" ht="390">
      <c r="B840" t="s">
        <v>726</v>
      </c>
      <c r="C840" t="s">
        <v>23</v>
      </c>
      <c r="D840" s="34" t="s">
        <v>727</v>
      </c>
      <c r="E840" s="28">
        <v>1</v>
      </c>
      <c r="G840" t="s">
        <v>442</v>
      </c>
      <c r="H840" s="29">
        <v>0</v>
      </c>
      <c r="I840" t="s">
        <v>443</v>
      </c>
      <c r="J840" s="30">
        <f>ROUND(E840* H840,2)</f>
        <v>0</v>
      </c>
      <c r="K840" s="31"/>
    </row>
    <row r="841" spans="1:27">
      <c r="D841" s="32" t="s">
        <v>457</v>
      </c>
      <c r="E841" s="31"/>
      <c r="H841" s="31"/>
      <c r="K841" s="29">
        <f>SUM(J840:J840)</f>
        <v>0</v>
      </c>
    </row>
    <row r="842" spans="1:27">
      <c r="D842" s="32" t="s">
        <v>458</v>
      </c>
      <c r="E842" s="31"/>
      <c r="H842" s="31"/>
      <c r="K842" s="33">
        <f>SUM(J835:J841)</f>
        <v>0</v>
      </c>
    </row>
    <row r="843" spans="1:27">
      <c r="D843" s="32" t="s">
        <v>459</v>
      </c>
      <c r="E843" s="31"/>
      <c r="H843" s="31"/>
      <c r="K843" s="33">
        <f>SUM(K842:K842)</f>
        <v>0</v>
      </c>
    </row>
    <row r="845" spans="1:27" ht="45" customHeight="1">
      <c r="A845" s="24" t="s">
        <v>728</v>
      </c>
      <c r="B845" s="24" t="s">
        <v>337</v>
      </c>
      <c r="C845" s="25" t="s">
        <v>14</v>
      </c>
      <c r="D845" s="4" t="s">
        <v>338</v>
      </c>
      <c r="E845" s="3"/>
      <c r="F845" s="3"/>
      <c r="G845" s="25"/>
      <c r="H845" s="26" t="s">
        <v>436</v>
      </c>
      <c r="I845" s="2">
        <v>1</v>
      </c>
      <c r="J845" s="1"/>
      <c r="K845" s="27">
        <f>ROUND(K854,2)</f>
        <v>0</v>
      </c>
      <c r="L845" s="25"/>
      <c r="M845" s="25"/>
      <c r="N845" s="25"/>
      <c r="O845" s="25"/>
      <c r="P845" s="25"/>
      <c r="Q845" s="25"/>
      <c r="R845" s="25"/>
      <c r="S845" s="25"/>
      <c r="T845" s="25"/>
      <c r="U845" s="25"/>
      <c r="V845" s="25"/>
      <c r="W845" s="25"/>
      <c r="X845" s="25"/>
      <c r="Y845" s="25"/>
      <c r="Z845" s="25"/>
      <c r="AA845" s="25"/>
    </row>
    <row r="846" spans="1:27">
      <c r="B846" s="20" t="s">
        <v>437</v>
      </c>
    </row>
    <row r="847" spans="1:27">
      <c r="B847" t="s">
        <v>494</v>
      </c>
      <c r="C847" t="s">
        <v>439</v>
      </c>
      <c r="D847" t="s">
        <v>495</v>
      </c>
      <c r="E847" s="28">
        <v>0.03</v>
      </c>
      <c r="F847" t="s">
        <v>441</v>
      </c>
      <c r="G847" t="s">
        <v>442</v>
      </c>
      <c r="H847" s="29">
        <v>0</v>
      </c>
      <c r="I847" t="s">
        <v>443</v>
      </c>
      <c r="J847" s="30">
        <f>ROUND(E847/I845* H847,2)</f>
        <v>0</v>
      </c>
      <c r="K847" s="31"/>
    </row>
    <row r="848" spans="1:27">
      <c r="B848" t="s">
        <v>492</v>
      </c>
      <c r="C848" t="s">
        <v>439</v>
      </c>
      <c r="D848" t="s">
        <v>493</v>
      </c>
      <c r="E848" s="28">
        <v>0.03</v>
      </c>
      <c r="F848" t="s">
        <v>441</v>
      </c>
      <c r="G848" t="s">
        <v>442</v>
      </c>
      <c r="H848" s="29">
        <v>0</v>
      </c>
      <c r="I848" t="s">
        <v>443</v>
      </c>
      <c r="J848" s="30">
        <f>ROUND(E848/I845* H848,2)</f>
        <v>0</v>
      </c>
      <c r="K848" s="31"/>
    </row>
    <row r="849" spans="1:27">
      <c r="D849" s="32" t="s">
        <v>444</v>
      </c>
      <c r="E849" s="31"/>
      <c r="H849" s="31"/>
      <c r="K849" s="29">
        <f>SUM(J847:J848)</f>
        <v>0</v>
      </c>
    </row>
    <row r="850" spans="1:27">
      <c r="B850" s="20" t="s">
        <v>449</v>
      </c>
      <c r="E850" s="31"/>
      <c r="H850" s="31"/>
      <c r="K850" s="31"/>
    </row>
    <row r="851" spans="1:27">
      <c r="B851" t="s">
        <v>729</v>
      </c>
      <c r="C851" t="s">
        <v>14</v>
      </c>
      <c r="D851" t="s">
        <v>730</v>
      </c>
      <c r="E851" s="28">
        <v>1</v>
      </c>
      <c r="G851" t="s">
        <v>442</v>
      </c>
      <c r="H851" s="29">
        <v>0</v>
      </c>
      <c r="I851" t="s">
        <v>443</v>
      </c>
      <c r="J851" s="30">
        <f>ROUND(E851* H851,2)</f>
        <v>0</v>
      </c>
      <c r="K851" s="31"/>
    </row>
    <row r="852" spans="1:27">
      <c r="D852" s="32" t="s">
        <v>457</v>
      </c>
      <c r="E852" s="31"/>
      <c r="H852" s="31"/>
      <c r="K852" s="29">
        <f>SUM(J851:J851)</f>
        <v>0</v>
      </c>
    </row>
    <row r="853" spans="1:27">
      <c r="D853" s="32" t="s">
        <v>458</v>
      </c>
      <c r="E853" s="31"/>
      <c r="H853" s="31"/>
      <c r="K853" s="33">
        <f>SUM(J846:J852)</f>
        <v>0</v>
      </c>
    </row>
    <row r="854" spans="1:27">
      <c r="D854" s="32" t="s">
        <v>459</v>
      </c>
      <c r="E854" s="31"/>
      <c r="H854" s="31"/>
      <c r="K854" s="33">
        <f>SUM(K853:K853)</f>
        <v>0</v>
      </c>
    </row>
    <row r="856" spans="1:27" ht="45" customHeight="1">
      <c r="A856" s="24" t="s">
        <v>731</v>
      </c>
      <c r="B856" s="24" t="s">
        <v>339</v>
      </c>
      <c r="C856" s="25" t="s">
        <v>14</v>
      </c>
      <c r="D856" s="4" t="s">
        <v>340</v>
      </c>
      <c r="E856" s="3"/>
      <c r="F856" s="3"/>
      <c r="G856" s="25"/>
      <c r="H856" s="26" t="s">
        <v>436</v>
      </c>
      <c r="I856" s="2">
        <v>1</v>
      </c>
      <c r="J856" s="1"/>
      <c r="K856" s="27">
        <f>ROUND(K865,2)</f>
        <v>0</v>
      </c>
      <c r="L856" s="25"/>
      <c r="M856" s="25"/>
      <c r="N856" s="25"/>
      <c r="O856" s="25"/>
      <c r="P856" s="25"/>
      <c r="Q856" s="25"/>
      <c r="R856" s="25"/>
      <c r="S856" s="25"/>
      <c r="T856" s="25"/>
      <c r="U856" s="25"/>
      <c r="V856" s="25"/>
      <c r="W856" s="25"/>
      <c r="X856" s="25"/>
      <c r="Y856" s="25"/>
      <c r="Z856" s="25"/>
      <c r="AA856" s="25"/>
    </row>
    <row r="857" spans="1:27">
      <c r="B857" s="20" t="s">
        <v>437</v>
      </c>
    </row>
    <row r="858" spans="1:27">
      <c r="B858" t="s">
        <v>494</v>
      </c>
      <c r="C858" t="s">
        <v>439</v>
      </c>
      <c r="D858" t="s">
        <v>495</v>
      </c>
      <c r="E858" s="28">
        <v>0.03</v>
      </c>
      <c r="F858" t="s">
        <v>441</v>
      </c>
      <c r="G858" t="s">
        <v>442</v>
      </c>
      <c r="H858" s="29">
        <v>0</v>
      </c>
      <c r="I858" t="s">
        <v>443</v>
      </c>
      <c r="J858" s="30">
        <f>ROUND(E858/I856* H858,2)</f>
        <v>0</v>
      </c>
      <c r="K858" s="31"/>
    </row>
    <row r="859" spans="1:27">
      <c r="B859" t="s">
        <v>492</v>
      </c>
      <c r="C859" t="s">
        <v>439</v>
      </c>
      <c r="D859" t="s">
        <v>493</v>
      </c>
      <c r="E859" s="28">
        <v>0.03</v>
      </c>
      <c r="F859" t="s">
        <v>441</v>
      </c>
      <c r="G859" t="s">
        <v>442</v>
      </c>
      <c r="H859" s="29">
        <v>0</v>
      </c>
      <c r="I859" t="s">
        <v>443</v>
      </c>
      <c r="J859" s="30">
        <f>ROUND(E859/I856* H859,2)</f>
        <v>0</v>
      </c>
      <c r="K859" s="31"/>
    </row>
    <row r="860" spans="1:27">
      <c r="D860" s="32" t="s">
        <v>444</v>
      </c>
      <c r="E860" s="31"/>
      <c r="H860" s="31"/>
      <c r="K860" s="29">
        <f>SUM(J858:J859)</f>
        <v>0</v>
      </c>
    </row>
    <row r="861" spans="1:27">
      <c r="B861" s="20" t="s">
        <v>449</v>
      </c>
      <c r="E861" s="31"/>
      <c r="H861" s="31"/>
      <c r="K861" s="31"/>
    </row>
    <row r="862" spans="1:27">
      <c r="B862" t="s">
        <v>732</v>
      </c>
      <c r="C862" t="s">
        <v>14</v>
      </c>
      <c r="D862" t="s">
        <v>733</v>
      </c>
      <c r="E862" s="28">
        <v>1</v>
      </c>
      <c r="G862" t="s">
        <v>442</v>
      </c>
      <c r="H862" s="29">
        <v>0</v>
      </c>
      <c r="I862" t="s">
        <v>443</v>
      </c>
      <c r="J862" s="30">
        <f>ROUND(E862* H862,2)</f>
        <v>0</v>
      </c>
      <c r="K862" s="31"/>
    </row>
    <row r="863" spans="1:27">
      <c r="D863" s="32" t="s">
        <v>457</v>
      </c>
      <c r="E863" s="31"/>
      <c r="H863" s="31"/>
      <c r="K863" s="29">
        <f>SUM(J862:J862)</f>
        <v>0</v>
      </c>
    </row>
    <row r="864" spans="1:27">
      <c r="D864" s="32" t="s">
        <v>458</v>
      </c>
      <c r="E864" s="31"/>
      <c r="H864" s="31"/>
      <c r="K864" s="33">
        <f>SUM(J857:J863)</f>
        <v>0</v>
      </c>
    </row>
    <row r="865" spans="1:27">
      <c r="D865" s="32" t="s">
        <v>459</v>
      </c>
      <c r="E865" s="31"/>
      <c r="H865" s="31"/>
      <c r="K865" s="33">
        <f>SUM(K864:K864)</f>
        <v>0</v>
      </c>
    </row>
    <row r="867" spans="1:27" ht="45" customHeight="1">
      <c r="A867" s="24" t="s">
        <v>734</v>
      </c>
      <c r="B867" s="24" t="s">
        <v>341</v>
      </c>
      <c r="C867" s="25" t="s">
        <v>14</v>
      </c>
      <c r="D867" s="4" t="s">
        <v>342</v>
      </c>
      <c r="E867" s="3"/>
      <c r="F867" s="3"/>
      <c r="G867" s="25"/>
      <c r="H867" s="26" t="s">
        <v>436</v>
      </c>
      <c r="I867" s="2">
        <v>1</v>
      </c>
      <c r="J867" s="1"/>
      <c r="K867" s="27">
        <f>ROUND(K876,2)</f>
        <v>0</v>
      </c>
      <c r="L867" s="25"/>
      <c r="M867" s="25"/>
      <c r="N867" s="25"/>
      <c r="O867" s="25"/>
      <c r="P867" s="25"/>
      <c r="Q867" s="25"/>
      <c r="R867" s="25"/>
      <c r="S867" s="25"/>
      <c r="T867" s="25"/>
      <c r="U867" s="25"/>
      <c r="V867" s="25"/>
      <c r="W867" s="25"/>
      <c r="X867" s="25"/>
      <c r="Y867" s="25"/>
      <c r="Z867" s="25"/>
      <c r="AA867" s="25"/>
    </row>
    <row r="868" spans="1:27">
      <c r="B868" s="20" t="s">
        <v>437</v>
      </c>
    </row>
    <row r="869" spans="1:27">
      <c r="B869" t="s">
        <v>492</v>
      </c>
      <c r="C869" t="s">
        <v>439</v>
      </c>
      <c r="D869" t="s">
        <v>493</v>
      </c>
      <c r="E869" s="28">
        <v>0.03</v>
      </c>
      <c r="F869" t="s">
        <v>441</v>
      </c>
      <c r="G869" t="s">
        <v>442</v>
      </c>
      <c r="H869" s="29">
        <v>0</v>
      </c>
      <c r="I869" t="s">
        <v>443</v>
      </c>
      <c r="J869" s="30">
        <f>ROUND(E869/I867* H869,2)</f>
        <v>0</v>
      </c>
      <c r="K869" s="31"/>
    </row>
    <row r="870" spans="1:27">
      <c r="B870" t="s">
        <v>494</v>
      </c>
      <c r="C870" t="s">
        <v>439</v>
      </c>
      <c r="D870" t="s">
        <v>495</v>
      </c>
      <c r="E870" s="28">
        <v>0.03</v>
      </c>
      <c r="F870" t="s">
        <v>441</v>
      </c>
      <c r="G870" t="s">
        <v>442</v>
      </c>
      <c r="H870" s="29">
        <v>0</v>
      </c>
      <c r="I870" t="s">
        <v>443</v>
      </c>
      <c r="J870" s="30">
        <f>ROUND(E870/I867* H870,2)</f>
        <v>0</v>
      </c>
      <c r="K870" s="31"/>
    </row>
    <row r="871" spans="1:27">
      <c r="D871" s="32" t="s">
        <v>444</v>
      </c>
      <c r="E871" s="31"/>
      <c r="H871" s="31"/>
      <c r="K871" s="29">
        <f>SUM(J869:J870)</f>
        <v>0</v>
      </c>
    </row>
    <row r="872" spans="1:27">
      <c r="B872" s="20" t="s">
        <v>449</v>
      </c>
      <c r="E872" s="31"/>
      <c r="H872" s="31"/>
      <c r="K872" s="31"/>
    </row>
    <row r="873" spans="1:27">
      <c r="B873" t="s">
        <v>735</v>
      </c>
      <c r="C873" t="s">
        <v>14</v>
      </c>
      <c r="D873" t="s">
        <v>736</v>
      </c>
      <c r="E873" s="28">
        <v>1</v>
      </c>
      <c r="G873" t="s">
        <v>442</v>
      </c>
      <c r="H873" s="29">
        <v>0</v>
      </c>
      <c r="I873" t="s">
        <v>443</v>
      </c>
      <c r="J873" s="30">
        <f>ROUND(E873* H873,2)</f>
        <v>0</v>
      </c>
      <c r="K873" s="31"/>
    </row>
    <row r="874" spans="1:27">
      <c r="D874" s="32" t="s">
        <v>457</v>
      </c>
      <c r="E874" s="31"/>
      <c r="H874" s="31"/>
      <c r="K874" s="29">
        <f>SUM(J873:J873)</f>
        <v>0</v>
      </c>
    </row>
    <row r="875" spans="1:27">
      <c r="D875" s="32" t="s">
        <v>458</v>
      </c>
      <c r="E875" s="31"/>
      <c r="H875" s="31"/>
      <c r="K875" s="33">
        <f>SUM(J868:J874)</f>
        <v>0</v>
      </c>
    </row>
    <row r="876" spans="1:27">
      <c r="D876" s="32" t="s">
        <v>459</v>
      </c>
      <c r="E876" s="31"/>
      <c r="H876" s="31"/>
      <c r="K876" s="33">
        <f>SUM(K875:K875)</f>
        <v>0</v>
      </c>
    </row>
    <row r="878" spans="1:27" ht="45" customHeight="1">
      <c r="A878" s="24" t="s">
        <v>737</v>
      </c>
      <c r="B878" s="24" t="s">
        <v>343</v>
      </c>
      <c r="C878" s="25" t="s">
        <v>14</v>
      </c>
      <c r="D878" s="4" t="s">
        <v>344</v>
      </c>
      <c r="E878" s="3"/>
      <c r="F878" s="3"/>
      <c r="G878" s="25"/>
      <c r="H878" s="26" t="s">
        <v>436</v>
      </c>
      <c r="I878" s="2">
        <v>1</v>
      </c>
      <c r="J878" s="1"/>
      <c r="K878" s="27">
        <f>ROUND(K887,2)</f>
        <v>0</v>
      </c>
      <c r="L878" s="25"/>
      <c r="M878" s="25"/>
      <c r="N878" s="25"/>
      <c r="O878" s="25"/>
      <c r="P878" s="25"/>
      <c r="Q878" s="25"/>
      <c r="R878" s="25"/>
      <c r="S878" s="25"/>
      <c r="T878" s="25"/>
      <c r="U878" s="25"/>
      <c r="V878" s="25"/>
      <c r="W878" s="25"/>
      <c r="X878" s="25"/>
      <c r="Y878" s="25"/>
      <c r="Z878" s="25"/>
      <c r="AA878" s="25"/>
    </row>
    <row r="879" spans="1:27">
      <c r="B879" s="20" t="s">
        <v>437</v>
      </c>
    </row>
    <row r="880" spans="1:27">
      <c r="B880" t="s">
        <v>542</v>
      </c>
      <c r="C880" t="s">
        <v>439</v>
      </c>
      <c r="D880" t="s">
        <v>543</v>
      </c>
      <c r="E880" s="28">
        <v>7.0000000000000007E-2</v>
      </c>
      <c r="F880" t="s">
        <v>441</v>
      </c>
      <c r="G880" t="s">
        <v>442</v>
      </c>
      <c r="H880" s="29">
        <v>0</v>
      </c>
      <c r="I880" t="s">
        <v>443</v>
      </c>
      <c r="J880" s="30">
        <f>ROUND(E880/I878* H880,2)</f>
        <v>0</v>
      </c>
      <c r="K880" s="31"/>
    </row>
    <row r="881" spans="1:27">
      <c r="B881" t="s">
        <v>540</v>
      </c>
      <c r="C881" t="s">
        <v>439</v>
      </c>
      <c r="D881" t="s">
        <v>541</v>
      </c>
      <c r="E881" s="28">
        <v>7.0000000000000007E-2</v>
      </c>
      <c r="F881" t="s">
        <v>441</v>
      </c>
      <c r="G881" t="s">
        <v>442</v>
      </c>
      <c r="H881" s="29">
        <v>0</v>
      </c>
      <c r="I881" t="s">
        <v>443</v>
      </c>
      <c r="J881" s="30">
        <f>ROUND(E881/I878* H881,2)</f>
        <v>0</v>
      </c>
      <c r="K881" s="31"/>
    </row>
    <row r="882" spans="1:27">
      <c r="D882" s="32" t="s">
        <v>444</v>
      </c>
      <c r="E882" s="31"/>
      <c r="H882" s="31"/>
      <c r="K882" s="29">
        <f>SUM(J880:J881)</f>
        <v>0</v>
      </c>
    </row>
    <row r="883" spans="1:27">
      <c r="B883" s="20" t="s">
        <v>449</v>
      </c>
      <c r="E883" s="31"/>
      <c r="H883" s="31"/>
      <c r="K883" s="31"/>
    </row>
    <row r="884" spans="1:27">
      <c r="B884" t="s">
        <v>738</v>
      </c>
      <c r="C884" t="s">
        <v>14</v>
      </c>
      <c r="D884" t="s">
        <v>739</v>
      </c>
      <c r="E884" s="28">
        <v>1</v>
      </c>
      <c r="G884" t="s">
        <v>442</v>
      </c>
      <c r="H884" s="29">
        <v>0</v>
      </c>
      <c r="I884" t="s">
        <v>443</v>
      </c>
      <c r="J884" s="30">
        <f>ROUND(E884* H884,2)</f>
        <v>0</v>
      </c>
      <c r="K884" s="31"/>
    </row>
    <row r="885" spans="1:27">
      <c r="D885" s="32" t="s">
        <v>457</v>
      </c>
      <c r="E885" s="31"/>
      <c r="H885" s="31"/>
      <c r="K885" s="29">
        <f>SUM(J884:J884)</f>
        <v>0</v>
      </c>
    </row>
    <row r="886" spans="1:27">
      <c r="D886" s="32" t="s">
        <v>458</v>
      </c>
      <c r="E886" s="31"/>
      <c r="H886" s="31"/>
      <c r="K886" s="33">
        <f>SUM(J879:J885)</f>
        <v>0</v>
      </c>
    </row>
    <row r="887" spans="1:27">
      <c r="D887" s="32" t="s">
        <v>459</v>
      </c>
      <c r="E887" s="31"/>
      <c r="H887" s="31"/>
      <c r="K887" s="33">
        <f>SUM(K886:K886)</f>
        <v>0</v>
      </c>
    </row>
    <row r="889" spans="1:27" ht="45" customHeight="1">
      <c r="A889" s="24" t="s">
        <v>740</v>
      </c>
      <c r="B889" s="24" t="s">
        <v>347</v>
      </c>
      <c r="C889" s="25" t="s">
        <v>23</v>
      </c>
      <c r="D889" s="4" t="s">
        <v>348</v>
      </c>
      <c r="E889" s="3"/>
      <c r="F889" s="3"/>
      <c r="G889" s="25"/>
      <c r="H889" s="26" t="s">
        <v>436</v>
      </c>
      <c r="I889" s="2">
        <v>1</v>
      </c>
      <c r="J889" s="1"/>
      <c r="K889" s="27">
        <f>ROUND(K894,2)</f>
        <v>0</v>
      </c>
      <c r="L889" s="25"/>
      <c r="M889" s="25"/>
      <c r="N889" s="25"/>
      <c r="O889" s="25"/>
      <c r="P889" s="25"/>
      <c r="Q889" s="25"/>
      <c r="R889" s="25"/>
      <c r="S889" s="25"/>
      <c r="T889" s="25"/>
      <c r="U889" s="25"/>
      <c r="V889" s="25"/>
      <c r="W889" s="25"/>
      <c r="X889" s="25"/>
      <c r="Y889" s="25"/>
      <c r="Z889" s="25"/>
      <c r="AA889" s="25"/>
    </row>
    <row r="890" spans="1:27">
      <c r="B890" s="20" t="s">
        <v>449</v>
      </c>
    </row>
    <row r="891" spans="1:27" ht="409.5">
      <c r="B891" t="s">
        <v>741</v>
      </c>
      <c r="C891" t="s">
        <v>23</v>
      </c>
      <c r="D891" s="34" t="s">
        <v>742</v>
      </c>
      <c r="E891" s="28">
        <v>1</v>
      </c>
      <c r="G891" t="s">
        <v>442</v>
      </c>
      <c r="H891" s="29">
        <v>0</v>
      </c>
      <c r="I891" t="s">
        <v>443</v>
      </c>
      <c r="J891" s="30">
        <f>ROUND(E891* H891,2)</f>
        <v>0</v>
      </c>
      <c r="K891" s="31"/>
    </row>
    <row r="892" spans="1:27">
      <c r="D892" s="32" t="s">
        <v>457</v>
      </c>
      <c r="E892" s="31"/>
      <c r="H892" s="31"/>
      <c r="K892" s="29">
        <f>SUM(J891:J891)</f>
        <v>0</v>
      </c>
    </row>
    <row r="893" spans="1:27">
      <c r="D893" s="32" t="s">
        <v>458</v>
      </c>
      <c r="E893" s="31"/>
      <c r="H893" s="31"/>
      <c r="K893" s="33">
        <f>SUM(J890:J892)</f>
        <v>0</v>
      </c>
    </row>
    <row r="894" spans="1:27">
      <c r="D894" s="32" t="s">
        <v>459</v>
      </c>
      <c r="E894" s="31"/>
      <c r="H894" s="31"/>
      <c r="K894" s="33">
        <f>SUM(K893:K893)</f>
        <v>0</v>
      </c>
    </row>
    <row r="896" spans="1:27" ht="45" customHeight="1">
      <c r="A896" s="24" t="s">
        <v>743</v>
      </c>
      <c r="B896" s="24" t="s">
        <v>97</v>
      </c>
      <c r="C896" s="25" t="s">
        <v>14</v>
      </c>
      <c r="D896" s="4" t="s">
        <v>98</v>
      </c>
      <c r="E896" s="3"/>
      <c r="F896" s="3"/>
      <c r="G896" s="25"/>
      <c r="H896" s="26" t="s">
        <v>436</v>
      </c>
      <c r="I896" s="2">
        <v>1</v>
      </c>
      <c r="J896" s="1"/>
      <c r="K896" s="27">
        <f>ROUND(K905,2)</f>
        <v>0</v>
      </c>
      <c r="L896" s="25"/>
      <c r="M896" s="25"/>
      <c r="N896" s="25"/>
      <c r="O896" s="25"/>
      <c r="P896" s="25"/>
      <c r="Q896" s="25"/>
      <c r="R896" s="25"/>
      <c r="S896" s="25"/>
      <c r="T896" s="25"/>
      <c r="U896" s="25"/>
      <c r="V896" s="25"/>
      <c r="W896" s="25"/>
      <c r="X896" s="25"/>
      <c r="Y896" s="25"/>
      <c r="Z896" s="25"/>
      <c r="AA896" s="25"/>
    </row>
    <row r="897" spans="1:27">
      <c r="B897" s="20" t="s">
        <v>437</v>
      </c>
    </row>
    <row r="898" spans="1:27">
      <c r="B898" t="s">
        <v>494</v>
      </c>
      <c r="C898" t="s">
        <v>439</v>
      </c>
      <c r="D898" t="s">
        <v>495</v>
      </c>
      <c r="E898" s="28">
        <v>0.18</v>
      </c>
      <c r="F898" t="s">
        <v>441</v>
      </c>
      <c r="G898" t="s">
        <v>442</v>
      </c>
      <c r="H898" s="29">
        <v>0</v>
      </c>
      <c r="I898" t="s">
        <v>443</v>
      </c>
      <c r="J898" s="30">
        <f>ROUND(E898/I896* H898,2)</f>
        <v>0</v>
      </c>
      <c r="K898" s="31"/>
    </row>
    <row r="899" spans="1:27">
      <c r="B899" t="s">
        <v>492</v>
      </c>
      <c r="C899" t="s">
        <v>439</v>
      </c>
      <c r="D899" t="s">
        <v>493</v>
      </c>
      <c r="E899" s="28">
        <v>0.18</v>
      </c>
      <c r="F899" t="s">
        <v>441</v>
      </c>
      <c r="G899" t="s">
        <v>442</v>
      </c>
      <c r="H899" s="29">
        <v>0</v>
      </c>
      <c r="I899" t="s">
        <v>443</v>
      </c>
      <c r="J899" s="30">
        <f>ROUND(E899/I896* H899,2)</f>
        <v>0</v>
      </c>
      <c r="K899" s="31"/>
    </row>
    <row r="900" spans="1:27">
      <c r="D900" s="32" t="s">
        <v>444</v>
      </c>
      <c r="E900" s="31"/>
      <c r="H900" s="31"/>
      <c r="K900" s="29">
        <f>SUM(J898:J899)</f>
        <v>0</v>
      </c>
    </row>
    <row r="901" spans="1:27">
      <c r="B901" s="20" t="s">
        <v>449</v>
      </c>
      <c r="E901" s="31"/>
      <c r="H901" s="31"/>
      <c r="K901" s="31"/>
    </row>
    <row r="902" spans="1:27" ht="75">
      <c r="B902" t="s">
        <v>744</v>
      </c>
      <c r="C902" t="s">
        <v>14</v>
      </c>
      <c r="D902" s="34" t="s">
        <v>745</v>
      </c>
      <c r="E902" s="28">
        <v>1</v>
      </c>
      <c r="G902" t="s">
        <v>442</v>
      </c>
      <c r="H902" s="29">
        <v>0</v>
      </c>
      <c r="I902" t="s">
        <v>443</v>
      </c>
      <c r="J902" s="30">
        <f>ROUND(E902* H902,2)</f>
        <v>0</v>
      </c>
      <c r="K902" s="31"/>
    </row>
    <row r="903" spans="1:27">
      <c r="D903" s="32" t="s">
        <v>457</v>
      </c>
      <c r="E903" s="31"/>
      <c r="H903" s="31"/>
      <c r="K903" s="29">
        <f>SUM(J902:J902)</f>
        <v>0</v>
      </c>
    </row>
    <row r="904" spans="1:27">
      <c r="D904" s="32" t="s">
        <v>458</v>
      </c>
      <c r="E904" s="31"/>
      <c r="H904" s="31"/>
      <c r="K904" s="33">
        <f>SUM(J897:J903)</f>
        <v>0</v>
      </c>
    </row>
    <row r="905" spans="1:27">
      <c r="D905" s="32" t="s">
        <v>459</v>
      </c>
      <c r="E905" s="31"/>
      <c r="H905" s="31"/>
      <c r="K905" s="33">
        <f>SUM(K904:K904)</f>
        <v>0</v>
      </c>
    </row>
    <row r="907" spans="1:27" ht="45" customHeight="1">
      <c r="A907" s="24" t="s">
        <v>746</v>
      </c>
      <c r="B907" s="24" t="s">
        <v>99</v>
      </c>
      <c r="C907" s="25" t="s">
        <v>14</v>
      </c>
      <c r="D907" s="4" t="s">
        <v>100</v>
      </c>
      <c r="E907" s="3"/>
      <c r="F907" s="3"/>
      <c r="G907" s="25"/>
      <c r="H907" s="26" t="s">
        <v>436</v>
      </c>
      <c r="I907" s="2">
        <v>1</v>
      </c>
      <c r="J907" s="1"/>
      <c r="K907" s="27">
        <f>ROUND(K916,2)</f>
        <v>0</v>
      </c>
      <c r="L907" s="25"/>
      <c r="M907" s="25"/>
      <c r="N907" s="25"/>
      <c r="O907" s="25"/>
      <c r="P907" s="25"/>
      <c r="Q907" s="25"/>
      <c r="R907" s="25"/>
      <c r="S907" s="25"/>
      <c r="T907" s="25"/>
      <c r="U907" s="25"/>
      <c r="V907" s="25"/>
      <c r="W907" s="25"/>
      <c r="X907" s="25"/>
      <c r="Y907" s="25"/>
      <c r="Z907" s="25"/>
      <c r="AA907" s="25"/>
    </row>
    <row r="908" spans="1:27">
      <c r="B908" s="20" t="s">
        <v>437</v>
      </c>
    </row>
    <row r="909" spans="1:27">
      <c r="B909" t="s">
        <v>494</v>
      </c>
      <c r="C909" t="s">
        <v>439</v>
      </c>
      <c r="D909" t="s">
        <v>495</v>
      </c>
      <c r="E909" s="28">
        <v>0.2</v>
      </c>
      <c r="F909" t="s">
        <v>441</v>
      </c>
      <c r="G909" t="s">
        <v>442</v>
      </c>
      <c r="H909" s="29">
        <v>0</v>
      </c>
      <c r="I909" t="s">
        <v>443</v>
      </c>
      <c r="J909" s="30">
        <f>ROUND(E909/I907* H909,2)</f>
        <v>0</v>
      </c>
      <c r="K909" s="31"/>
    </row>
    <row r="910" spans="1:27">
      <c r="B910" t="s">
        <v>492</v>
      </c>
      <c r="C910" t="s">
        <v>439</v>
      </c>
      <c r="D910" t="s">
        <v>493</v>
      </c>
      <c r="E910" s="28">
        <v>0.2</v>
      </c>
      <c r="F910" t="s">
        <v>441</v>
      </c>
      <c r="G910" t="s">
        <v>442</v>
      </c>
      <c r="H910" s="29">
        <v>0</v>
      </c>
      <c r="I910" t="s">
        <v>443</v>
      </c>
      <c r="J910" s="30">
        <f>ROUND(E910/I907* H910,2)</f>
        <v>0</v>
      </c>
      <c r="K910" s="31"/>
    </row>
    <row r="911" spans="1:27">
      <c r="D911" s="32" t="s">
        <v>444</v>
      </c>
      <c r="E911" s="31"/>
      <c r="H911" s="31"/>
      <c r="K911" s="29">
        <f>SUM(J909:J910)</f>
        <v>0</v>
      </c>
    </row>
    <row r="912" spans="1:27">
      <c r="B912" s="20" t="s">
        <v>449</v>
      </c>
      <c r="E912" s="31"/>
      <c r="H912" s="31"/>
      <c r="K912" s="31"/>
    </row>
    <row r="913" spans="1:27" ht="75">
      <c r="B913" t="s">
        <v>747</v>
      </c>
      <c r="C913" t="s">
        <v>14</v>
      </c>
      <c r="D913" s="34" t="s">
        <v>748</v>
      </c>
      <c r="E913" s="28">
        <v>1</v>
      </c>
      <c r="G913" t="s">
        <v>442</v>
      </c>
      <c r="H913" s="29">
        <v>0</v>
      </c>
      <c r="I913" t="s">
        <v>443</v>
      </c>
      <c r="J913" s="30">
        <f>ROUND(E913* H913,2)</f>
        <v>0</v>
      </c>
      <c r="K913" s="31"/>
    </row>
    <row r="914" spans="1:27">
      <c r="D914" s="32" t="s">
        <v>457</v>
      </c>
      <c r="E914" s="31"/>
      <c r="H914" s="31"/>
      <c r="K914" s="29">
        <f>SUM(J913:J913)</f>
        <v>0</v>
      </c>
    </row>
    <row r="915" spans="1:27">
      <c r="D915" s="32" t="s">
        <v>458</v>
      </c>
      <c r="E915" s="31"/>
      <c r="H915" s="31"/>
      <c r="K915" s="33">
        <f>SUM(J908:J914)</f>
        <v>0</v>
      </c>
    </row>
    <row r="916" spans="1:27">
      <c r="D916" s="32" t="s">
        <v>459</v>
      </c>
      <c r="E916" s="31"/>
      <c r="H916" s="31"/>
      <c r="K916" s="33">
        <f>SUM(K915:K915)</f>
        <v>0</v>
      </c>
    </row>
    <row r="918" spans="1:27" ht="45" customHeight="1">
      <c r="A918" s="24" t="s">
        <v>749</v>
      </c>
      <c r="B918" s="24" t="s">
        <v>101</v>
      </c>
      <c r="C918" s="25" t="s">
        <v>14</v>
      </c>
      <c r="D918" s="4" t="s">
        <v>102</v>
      </c>
      <c r="E918" s="3"/>
      <c r="F918" s="3"/>
      <c r="G918" s="25"/>
      <c r="H918" s="26" t="s">
        <v>436</v>
      </c>
      <c r="I918" s="2">
        <v>1</v>
      </c>
      <c r="J918" s="1"/>
      <c r="K918" s="27">
        <f>ROUND(K927,2)</f>
        <v>0</v>
      </c>
      <c r="L918" s="25"/>
      <c r="M918" s="25"/>
      <c r="N918" s="25"/>
      <c r="O918" s="25"/>
      <c r="P918" s="25"/>
      <c r="Q918" s="25"/>
      <c r="R918" s="25"/>
      <c r="S918" s="25"/>
      <c r="T918" s="25"/>
      <c r="U918" s="25"/>
      <c r="V918" s="25"/>
      <c r="W918" s="25"/>
      <c r="X918" s="25"/>
      <c r="Y918" s="25"/>
      <c r="Z918" s="25"/>
      <c r="AA918" s="25"/>
    </row>
    <row r="919" spans="1:27">
      <c r="B919" s="20" t="s">
        <v>437</v>
      </c>
    </row>
    <row r="920" spans="1:27">
      <c r="B920" t="s">
        <v>492</v>
      </c>
      <c r="C920" t="s">
        <v>439</v>
      </c>
      <c r="D920" t="s">
        <v>493</v>
      </c>
      <c r="E920" s="28">
        <v>0.23</v>
      </c>
      <c r="F920" t="s">
        <v>441</v>
      </c>
      <c r="G920" t="s">
        <v>442</v>
      </c>
      <c r="H920" s="29">
        <v>0</v>
      </c>
      <c r="I920" t="s">
        <v>443</v>
      </c>
      <c r="J920" s="30">
        <f>ROUND(E920/I918* H920,2)</f>
        <v>0</v>
      </c>
      <c r="K920" s="31"/>
    </row>
    <row r="921" spans="1:27">
      <c r="B921" t="s">
        <v>494</v>
      </c>
      <c r="C921" t="s">
        <v>439</v>
      </c>
      <c r="D921" t="s">
        <v>495</v>
      </c>
      <c r="E921" s="28">
        <v>0.23</v>
      </c>
      <c r="F921" t="s">
        <v>441</v>
      </c>
      <c r="G921" t="s">
        <v>442</v>
      </c>
      <c r="H921" s="29">
        <v>0</v>
      </c>
      <c r="I921" t="s">
        <v>443</v>
      </c>
      <c r="J921" s="30">
        <f>ROUND(E921/I918* H921,2)</f>
        <v>0</v>
      </c>
      <c r="K921" s="31"/>
    </row>
    <row r="922" spans="1:27">
      <c r="D922" s="32" t="s">
        <v>444</v>
      </c>
      <c r="E922" s="31"/>
      <c r="H922" s="31"/>
      <c r="K922" s="29">
        <f>SUM(J920:J921)</f>
        <v>0</v>
      </c>
    </row>
    <row r="923" spans="1:27">
      <c r="B923" s="20" t="s">
        <v>449</v>
      </c>
      <c r="E923" s="31"/>
      <c r="H923" s="31"/>
      <c r="K923" s="31"/>
    </row>
    <row r="924" spans="1:27" ht="75">
      <c r="B924" t="s">
        <v>750</v>
      </c>
      <c r="C924" t="s">
        <v>14</v>
      </c>
      <c r="D924" s="34" t="s">
        <v>751</v>
      </c>
      <c r="E924" s="28">
        <v>1</v>
      </c>
      <c r="G924" t="s">
        <v>442</v>
      </c>
      <c r="H924" s="29">
        <v>0</v>
      </c>
      <c r="I924" t="s">
        <v>443</v>
      </c>
      <c r="J924" s="30">
        <f>ROUND(E924* H924,2)</f>
        <v>0</v>
      </c>
      <c r="K924" s="31"/>
    </row>
    <row r="925" spans="1:27">
      <c r="D925" s="32" t="s">
        <v>457</v>
      </c>
      <c r="E925" s="31"/>
      <c r="H925" s="31"/>
      <c r="K925" s="29">
        <f>SUM(J924:J924)</f>
        <v>0</v>
      </c>
    </row>
    <row r="926" spans="1:27">
      <c r="D926" s="32" t="s">
        <v>458</v>
      </c>
      <c r="E926" s="31"/>
      <c r="H926" s="31"/>
      <c r="K926" s="33">
        <f>SUM(J919:J925)</f>
        <v>0</v>
      </c>
    </row>
    <row r="927" spans="1:27">
      <c r="D927" s="32" t="s">
        <v>459</v>
      </c>
      <c r="E927" s="31"/>
      <c r="H927" s="31"/>
      <c r="K927" s="33">
        <f>SUM(K926:K926)</f>
        <v>0</v>
      </c>
    </row>
    <row r="929" spans="1:27" ht="45" customHeight="1">
      <c r="A929" s="24" t="s">
        <v>752</v>
      </c>
      <c r="B929" s="24" t="s">
        <v>103</v>
      </c>
      <c r="C929" s="25" t="s">
        <v>14</v>
      </c>
      <c r="D929" s="4" t="s">
        <v>104</v>
      </c>
      <c r="E929" s="3"/>
      <c r="F929" s="3"/>
      <c r="G929" s="25"/>
      <c r="H929" s="26" t="s">
        <v>436</v>
      </c>
      <c r="I929" s="2">
        <v>1</v>
      </c>
      <c r="J929" s="1"/>
      <c r="K929" s="27">
        <f>ROUND(K938,2)</f>
        <v>0</v>
      </c>
      <c r="L929" s="25"/>
      <c r="M929" s="25"/>
      <c r="N929" s="25"/>
      <c r="O929" s="25"/>
      <c r="P929" s="25"/>
      <c r="Q929" s="25"/>
      <c r="R929" s="25"/>
      <c r="S929" s="25"/>
      <c r="T929" s="25"/>
      <c r="U929" s="25"/>
      <c r="V929" s="25"/>
      <c r="W929" s="25"/>
      <c r="X929" s="25"/>
      <c r="Y929" s="25"/>
      <c r="Z929" s="25"/>
      <c r="AA929" s="25"/>
    </row>
    <row r="930" spans="1:27">
      <c r="B930" s="20" t="s">
        <v>437</v>
      </c>
    </row>
    <row r="931" spans="1:27">
      <c r="B931" t="s">
        <v>492</v>
      </c>
      <c r="C931" t="s">
        <v>439</v>
      </c>
      <c r="D931" t="s">
        <v>493</v>
      </c>
      <c r="E931" s="28">
        <v>0.32</v>
      </c>
      <c r="F931" t="s">
        <v>441</v>
      </c>
      <c r="G931" t="s">
        <v>442</v>
      </c>
      <c r="H931" s="29">
        <v>0</v>
      </c>
      <c r="I931" t="s">
        <v>443</v>
      </c>
      <c r="J931" s="30">
        <f>ROUND(E931/I929* H931,2)</f>
        <v>0</v>
      </c>
      <c r="K931" s="31"/>
    </row>
    <row r="932" spans="1:27">
      <c r="B932" t="s">
        <v>494</v>
      </c>
      <c r="C932" t="s">
        <v>439</v>
      </c>
      <c r="D932" t="s">
        <v>495</v>
      </c>
      <c r="E932" s="28">
        <v>0.32</v>
      </c>
      <c r="F932" t="s">
        <v>441</v>
      </c>
      <c r="G932" t="s">
        <v>442</v>
      </c>
      <c r="H932" s="29">
        <v>0</v>
      </c>
      <c r="I932" t="s">
        <v>443</v>
      </c>
      <c r="J932" s="30">
        <f>ROUND(E932/I929* H932,2)</f>
        <v>0</v>
      </c>
      <c r="K932" s="31"/>
    </row>
    <row r="933" spans="1:27">
      <c r="D933" s="32" t="s">
        <v>444</v>
      </c>
      <c r="E933" s="31"/>
      <c r="H933" s="31"/>
      <c r="K933" s="29">
        <f>SUM(J931:J932)</f>
        <v>0</v>
      </c>
    </row>
    <row r="934" spans="1:27">
      <c r="B934" s="20" t="s">
        <v>449</v>
      </c>
      <c r="E934" s="31"/>
      <c r="H934" s="31"/>
      <c r="K934" s="31"/>
    </row>
    <row r="935" spans="1:27" ht="75">
      <c r="B935" t="s">
        <v>753</v>
      </c>
      <c r="C935" t="s">
        <v>14</v>
      </c>
      <c r="D935" s="34" t="s">
        <v>754</v>
      </c>
      <c r="E935" s="28">
        <v>1</v>
      </c>
      <c r="G935" t="s">
        <v>442</v>
      </c>
      <c r="H935" s="29">
        <v>0</v>
      </c>
      <c r="I935" t="s">
        <v>443</v>
      </c>
      <c r="J935" s="30">
        <f>ROUND(E935* H935,2)</f>
        <v>0</v>
      </c>
      <c r="K935" s="31"/>
    </row>
    <row r="936" spans="1:27">
      <c r="D936" s="32" t="s">
        <v>457</v>
      </c>
      <c r="E936" s="31"/>
      <c r="H936" s="31"/>
      <c r="K936" s="29">
        <f>SUM(J935:J935)</f>
        <v>0</v>
      </c>
    </row>
    <row r="937" spans="1:27">
      <c r="D937" s="32" t="s">
        <v>458</v>
      </c>
      <c r="E937" s="31"/>
      <c r="H937" s="31"/>
      <c r="K937" s="33">
        <f>SUM(J930:J936)</f>
        <v>0</v>
      </c>
    </row>
    <row r="938" spans="1:27">
      <c r="D938" s="32" t="s">
        <v>459</v>
      </c>
      <c r="E938" s="31"/>
      <c r="H938" s="31"/>
      <c r="K938" s="33">
        <f>SUM(K937:K937)</f>
        <v>0</v>
      </c>
    </row>
    <row r="940" spans="1:27" ht="45" customHeight="1">
      <c r="A940" s="24" t="s">
        <v>755</v>
      </c>
      <c r="B940" s="24" t="s">
        <v>165</v>
      </c>
      <c r="C940" s="25" t="s">
        <v>14</v>
      </c>
      <c r="D940" s="4" t="s">
        <v>166</v>
      </c>
      <c r="E940" s="3"/>
      <c r="F940" s="3"/>
      <c r="G940" s="25"/>
      <c r="H940" s="26" t="s">
        <v>436</v>
      </c>
      <c r="I940" s="2">
        <v>1</v>
      </c>
      <c r="J940" s="1"/>
      <c r="K940" s="27">
        <f>ROUND(K949,2)</f>
        <v>0</v>
      </c>
      <c r="L940" s="25"/>
      <c r="M940" s="25"/>
      <c r="N940" s="25"/>
      <c r="O940" s="25"/>
      <c r="P940" s="25"/>
      <c r="Q940" s="25"/>
      <c r="R940" s="25"/>
      <c r="S940" s="25"/>
      <c r="T940" s="25"/>
      <c r="U940" s="25"/>
      <c r="V940" s="25"/>
      <c r="W940" s="25"/>
      <c r="X940" s="25"/>
      <c r="Y940" s="25"/>
      <c r="Z940" s="25"/>
      <c r="AA940" s="25"/>
    </row>
    <row r="941" spans="1:27">
      <c r="B941" s="20" t="s">
        <v>437</v>
      </c>
    </row>
    <row r="942" spans="1:27">
      <c r="B942" t="s">
        <v>494</v>
      </c>
      <c r="C942" t="s">
        <v>439</v>
      </c>
      <c r="D942" t="s">
        <v>495</v>
      </c>
      <c r="E942" s="28">
        <v>0.4</v>
      </c>
      <c r="F942" t="s">
        <v>441</v>
      </c>
      <c r="G942" t="s">
        <v>442</v>
      </c>
      <c r="H942" s="29">
        <v>0</v>
      </c>
      <c r="I942" t="s">
        <v>443</v>
      </c>
      <c r="J942" s="30">
        <f>ROUND(E942/I940* H942,2)</f>
        <v>0</v>
      </c>
      <c r="K942" s="31"/>
    </row>
    <row r="943" spans="1:27">
      <c r="B943" t="s">
        <v>492</v>
      </c>
      <c r="C943" t="s">
        <v>439</v>
      </c>
      <c r="D943" t="s">
        <v>493</v>
      </c>
      <c r="E943" s="28">
        <v>0.4</v>
      </c>
      <c r="F943" t="s">
        <v>441</v>
      </c>
      <c r="G943" t="s">
        <v>442</v>
      </c>
      <c r="H943" s="29">
        <v>0</v>
      </c>
      <c r="I943" t="s">
        <v>443</v>
      </c>
      <c r="J943" s="30">
        <f>ROUND(E943/I940* H943,2)</f>
        <v>0</v>
      </c>
      <c r="K943" s="31"/>
    </row>
    <row r="944" spans="1:27">
      <c r="D944" s="32" t="s">
        <v>444</v>
      </c>
      <c r="E944" s="31"/>
      <c r="H944" s="31"/>
      <c r="K944" s="29">
        <f>SUM(J942:J943)</f>
        <v>0</v>
      </c>
    </row>
    <row r="945" spans="1:27">
      <c r="B945" s="20" t="s">
        <v>449</v>
      </c>
      <c r="E945" s="31"/>
      <c r="H945" s="31"/>
      <c r="K945" s="31"/>
    </row>
    <row r="946" spans="1:27" ht="75">
      <c r="B946" t="s">
        <v>756</v>
      </c>
      <c r="C946" t="s">
        <v>14</v>
      </c>
      <c r="D946" s="34" t="s">
        <v>757</v>
      </c>
      <c r="E946" s="28">
        <v>1</v>
      </c>
      <c r="G946" t="s">
        <v>442</v>
      </c>
      <c r="H946" s="29">
        <v>0</v>
      </c>
      <c r="I946" t="s">
        <v>443</v>
      </c>
      <c r="J946" s="30">
        <f>ROUND(E946* H946,2)</f>
        <v>0</v>
      </c>
      <c r="K946" s="31"/>
    </row>
    <row r="947" spans="1:27">
      <c r="D947" s="32" t="s">
        <v>457</v>
      </c>
      <c r="E947" s="31"/>
      <c r="H947" s="31"/>
      <c r="K947" s="29">
        <f>SUM(J946:J946)</f>
        <v>0</v>
      </c>
    </row>
    <row r="948" spans="1:27">
      <c r="D948" s="32" t="s">
        <v>458</v>
      </c>
      <c r="E948" s="31"/>
      <c r="H948" s="31"/>
      <c r="K948" s="33">
        <f>SUM(J941:J947)</f>
        <v>0</v>
      </c>
    </row>
    <row r="949" spans="1:27">
      <c r="D949" s="32" t="s">
        <v>459</v>
      </c>
      <c r="E949" s="31"/>
      <c r="H949" s="31"/>
      <c r="K949" s="33">
        <f>SUM(K948:K948)</f>
        <v>0</v>
      </c>
    </row>
    <row r="951" spans="1:27" ht="45" customHeight="1">
      <c r="A951" s="24" t="s">
        <v>758</v>
      </c>
      <c r="B951" s="24" t="s">
        <v>105</v>
      </c>
      <c r="C951" s="25" t="s">
        <v>14</v>
      </c>
      <c r="D951" s="4" t="s">
        <v>106</v>
      </c>
      <c r="E951" s="3"/>
      <c r="F951" s="3"/>
      <c r="G951" s="25"/>
      <c r="H951" s="26" t="s">
        <v>436</v>
      </c>
      <c r="I951" s="2">
        <v>1</v>
      </c>
      <c r="J951" s="1"/>
      <c r="K951" s="27">
        <f>ROUND(K960,2)</f>
        <v>0</v>
      </c>
      <c r="L951" s="25"/>
      <c r="M951" s="25"/>
      <c r="N951" s="25"/>
      <c r="O951" s="25"/>
      <c r="P951" s="25"/>
      <c r="Q951" s="25"/>
      <c r="R951" s="25"/>
      <c r="S951" s="25"/>
      <c r="T951" s="25"/>
      <c r="U951" s="25"/>
      <c r="V951" s="25"/>
      <c r="W951" s="25"/>
      <c r="X951" s="25"/>
      <c r="Y951" s="25"/>
      <c r="Z951" s="25"/>
      <c r="AA951" s="25"/>
    </row>
    <row r="952" spans="1:27">
      <c r="B952" s="20" t="s">
        <v>437</v>
      </c>
    </row>
    <row r="953" spans="1:27">
      <c r="B953" t="s">
        <v>492</v>
      </c>
      <c r="C953" t="s">
        <v>439</v>
      </c>
      <c r="D953" t="s">
        <v>493</v>
      </c>
      <c r="E953" s="28">
        <v>0.54</v>
      </c>
      <c r="F953" t="s">
        <v>441</v>
      </c>
      <c r="G953" t="s">
        <v>442</v>
      </c>
      <c r="H953" s="29">
        <v>0</v>
      </c>
      <c r="I953" t="s">
        <v>443</v>
      </c>
      <c r="J953" s="30">
        <f>ROUND(E953/I951* H953,2)</f>
        <v>0</v>
      </c>
      <c r="K953" s="31"/>
    </row>
    <row r="954" spans="1:27">
      <c r="B954" t="s">
        <v>494</v>
      </c>
      <c r="C954" t="s">
        <v>439</v>
      </c>
      <c r="D954" t="s">
        <v>495</v>
      </c>
      <c r="E954" s="28">
        <v>0.54</v>
      </c>
      <c r="F954" t="s">
        <v>441</v>
      </c>
      <c r="G954" t="s">
        <v>442</v>
      </c>
      <c r="H954" s="29">
        <v>0</v>
      </c>
      <c r="I954" t="s">
        <v>443</v>
      </c>
      <c r="J954" s="30">
        <f>ROUND(E954/I951* H954,2)</f>
        <v>0</v>
      </c>
      <c r="K954" s="31"/>
    </row>
    <row r="955" spans="1:27">
      <c r="D955" s="32" t="s">
        <v>444</v>
      </c>
      <c r="E955" s="31"/>
      <c r="H955" s="31"/>
      <c r="K955" s="29">
        <f>SUM(J953:J954)</f>
        <v>0</v>
      </c>
    </row>
    <row r="956" spans="1:27">
      <c r="B956" s="20" t="s">
        <v>449</v>
      </c>
      <c r="E956" s="31"/>
      <c r="H956" s="31"/>
      <c r="K956" s="31"/>
    </row>
    <row r="957" spans="1:27" ht="75">
      <c r="B957" t="s">
        <v>759</v>
      </c>
      <c r="C957" t="s">
        <v>14</v>
      </c>
      <c r="D957" s="34" t="s">
        <v>760</v>
      </c>
      <c r="E957" s="28">
        <v>1</v>
      </c>
      <c r="G957" t="s">
        <v>442</v>
      </c>
      <c r="H957" s="29">
        <v>0</v>
      </c>
      <c r="I957" t="s">
        <v>443</v>
      </c>
      <c r="J957" s="30">
        <f>ROUND(E957* H957,2)</f>
        <v>0</v>
      </c>
      <c r="K957" s="31"/>
    </row>
    <row r="958" spans="1:27">
      <c r="D958" s="32" t="s">
        <v>457</v>
      </c>
      <c r="E958" s="31"/>
      <c r="H958" s="31"/>
      <c r="K958" s="29">
        <f>SUM(J957:J957)</f>
        <v>0</v>
      </c>
    </row>
    <row r="959" spans="1:27">
      <c r="D959" s="32" t="s">
        <v>458</v>
      </c>
      <c r="E959" s="31"/>
      <c r="H959" s="31"/>
      <c r="K959" s="33">
        <f>SUM(J952:J958)</f>
        <v>0</v>
      </c>
    </row>
    <row r="960" spans="1:27">
      <c r="D960" s="32" t="s">
        <v>459</v>
      </c>
      <c r="E960" s="31"/>
      <c r="H960" s="31"/>
      <c r="K960" s="33">
        <f>SUM(K959:K959)</f>
        <v>0</v>
      </c>
    </row>
    <row r="962" spans="1:27" ht="45" customHeight="1">
      <c r="A962" s="24" t="s">
        <v>761</v>
      </c>
      <c r="B962" s="24" t="s">
        <v>107</v>
      </c>
      <c r="C962" s="25" t="s">
        <v>14</v>
      </c>
      <c r="D962" s="4" t="s">
        <v>108</v>
      </c>
      <c r="E962" s="3"/>
      <c r="F962" s="3"/>
      <c r="G962" s="25"/>
      <c r="H962" s="26" t="s">
        <v>436</v>
      </c>
      <c r="I962" s="2">
        <v>1</v>
      </c>
      <c r="J962" s="1"/>
      <c r="K962" s="27">
        <f>ROUND(K971,2)</f>
        <v>0</v>
      </c>
      <c r="L962" s="25"/>
      <c r="M962" s="25"/>
      <c r="N962" s="25"/>
      <c r="O962" s="25"/>
      <c r="P962" s="25"/>
      <c r="Q962" s="25"/>
      <c r="R962" s="25"/>
      <c r="S962" s="25"/>
      <c r="T962" s="25"/>
      <c r="U962" s="25"/>
      <c r="V962" s="25"/>
      <c r="W962" s="25"/>
      <c r="X962" s="25"/>
      <c r="Y962" s="25"/>
      <c r="Z962" s="25"/>
      <c r="AA962" s="25"/>
    </row>
    <row r="963" spans="1:27">
      <c r="B963" s="20" t="s">
        <v>437</v>
      </c>
    </row>
    <row r="964" spans="1:27">
      <c r="B964" t="s">
        <v>492</v>
      </c>
      <c r="C964" t="s">
        <v>439</v>
      </c>
      <c r="D964" t="s">
        <v>493</v>
      </c>
      <c r="E964" s="28">
        <v>0.6</v>
      </c>
      <c r="F964" t="s">
        <v>441</v>
      </c>
      <c r="G964" t="s">
        <v>442</v>
      </c>
      <c r="H964" s="29">
        <v>0</v>
      </c>
      <c r="I964" t="s">
        <v>443</v>
      </c>
      <c r="J964" s="30">
        <f>ROUND(E964/I962* H964,2)</f>
        <v>0</v>
      </c>
      <c r="K964" s="31"/>
    </row>
    <row r="965" spans="1:27">
      <c r="B965" t="s">
        <v>494</v>
      </c>
      <c r="C965" t="s">
        <v>439</v>
      </c>
      <c r="D965" t="s">
        <v>495</v>
      </c>
      <c r="E965" s="28">
        <v>0.6</v>
      </c>
      <c r="F965" t="s">
        <v>441</v>
      </c>
      <c r="G965" t="s">
        <v>442</v>
      </c>
      <c r="H965" s="29">
        <v>0</v>
      </c>
      <c r="I965" t="s">
        <v>443</v>
      </c>
      <c r="J965" s="30">
        <f>ROUND(E965/I962* H965,2)</f>
        <v>0</v>
      </c>
      <c r="K965" s="31"/>
    </row>
    <row r="966" spans="1:27">
      <c r="D966" s="32" t="s">
        <v>444</v>
      </c>
      <c r="E966" s="31"/>
      <c r="H966" s="31"/>
      <c r="K966" s="29">
        <f>SUM(J964:J965)</f>
        <v>0</v>
      </c>
    </row>
    <row r="967" spans="1:27">
      <c r="B967" s="20" t="s">
        <v>449</v>
      </c>
      <c r="E967" s="31"/>
      <c r="H967" s="31"/>
      <c r="K967" s="31"/>
    </row>
    <row r="968" spans="1:27" ht="75">
      <c r="B968" t="s">
        <v>762</v>
      </c>
      <c r="C968" t="s">
        <v>14</v>
      </c>
      <c r="D968" s="34" t="s">
        <v>763</v>
      </c>
      <c r="E968" s="28">
        <v>1</v>
      </c>
      <c r="G968" t="s">
        <v>442</v>
      </c>
      <c r="H968" s="29">
        <v>0</v>
      </c>
      <c r="I968" t="s">
        <v>443</v>
      </c>
      <c r="J968" s="30">
        <f>ROUND(E968* H968,2)</f>
        <v>0</v>
      </c>
      <c r="K968" s="31"/>
    </row>
    <row r="969" spans="1:27">
      <c r="D969" s="32" t="s">
        <v>457</v>
      </c>
      <c r="E969" s="31"/>
      <c r="H969" s="31"/>
      <c r="K969" s="29">
        <f>SUM(J968:J968)</f>
        <v>0</v>
      </c>
    </row>
    <row r="970" spans="1:27">
      <c r="D970" s="32" t="s">
        <v>458</v>
      </c>
      <c r="E970" s="31"/>
      <c r="H970" s="31"/>
      <c r="K970" s="33">
        <f>SUM(J963:J969)</f>
        <v>0</v>
      </c>
    </row>
    <row r="971" spans="1:27">
      <c r="D971" s="32" t="s">
        <v>459</v>
      </c>
      <c r="E971" s="31"/>
      <c r="H971" s="31"/>
      <c r="K971" s="33">
        <f>SUM(K970:K970)</f>
        <v>0</v>
      </c>
    </row>
    <row r="973" spans="1:27" ht="45" customHeight="1">
      <c r="A973" s="24" t="s">
        <v>764</v>
      </c>
      <c r="B973" s="24" t="s">
        <v>109</v>
      </c>
      <c r="C973" s="25" t="s">
        <v>14</v>
      </c>
      <c r="D973" s="4" t="s">
        <v>110</v>
      </c>
      <c r="E973" s="3"/>
      <c r="F973" s="3"/>
      <c r="G973" s="25"/>
      <c r="H973" s="26" t="s">
        <v>436</v>
      </c>
      <c r="I973" s="2">
        <v>1</v>
      </c>
      <c r="J973" s="1"/>
      <c r="K973" s="27">
        <f>ROUND(K982,2)</f>
        <v>0</v>
      </c>
      <c r="L973" s="25"/>
      <c r="M973" s="25"/>
      <c r="N973" s="25"/>
      <c r="O973" s="25"/>
      <c r="P973" s="25"/>
      <c r="Q973" s="25"/>
      <c r="R973" s="25"/>
      <c r="S973" s="25"/>
      <c r="T973" s="25"/>
      <c r="U973" s="25"/>
      <c r="V973" s="25"/>
      <c r="W973" s="25"/>
      <c r="X973" s="25"/>
      <c r="Y973" s="25"/>
      <c r="Z973" s="25"/>
      <c r="AA973" s="25"/>
    </row>
    <row r="974" spans="1:27">
      <c r="B974" s="20" t="s">
        <v>437</v>
      </c>
    </row>
    <row r="975" spans="1:27">
      <c r="B975" t="s">
        <v>492</v>
      </c>
      <c r="C975" t="s">
        <v>439</v>
      </c>
      <c r="D975" t="s">
        <v>493</v>
      </c>
      <c r="E975" s="28">
        <v>0.7</v>
      </c>
      <c r="F975" t="s">
        <v>441</v>
      </c>
      <c r="G975" t="s">
        <v>442</v>
      </c>
      <c r="H975" s="29">
        <v>0</v>
      </c>
      <c r="I975" t="s">
        <v>443</v>
      </c>
      <c r="J975" s="30">
        <f>ROUND(E975/I973* H975,2)</f>
        <v>0</v>
      </c>
      <c r="K975" s="31"/>
    </row>
    <row r="976" spans="1:27">
      <c r="B976" t="s">
        <v>494</v>
      </c>
      <c r="C976" t="s">
        <v>439</v>
      </c>
      <c r="D976" t="s">
        <v>495</v>
      </c>
      <c r="E976" s="28">
        <v>0.7</v>
      </c>
      <c r="F976" t="s">
        <v>441</v>
      </c>
      <c r="G976" t="s">
        <v>442</v>
      </c>
      <c r="H976" s="29">
        <v>0</v>
      </c>
      <c r="I976" t="s">
        <v>443</v>
      </c>
      <c r="J976" s="30">
        <f>ROUND(E976/I973* H976,2)</f>
        <v>0</v>
      </c>
      <c r="K976" s="31"/>
    </row>
    <row r="977" spans="1:27">
      <c r="D977" s="32" t="s">
        <v>444</v>
      </c>
      <c r="E977" s="31"/>
      <c r="H977" s="31"/>
      <c r="K977" s="29">
        <f>SUM(J975:J976)</f>
        <v>0</v>
      </c>
    </row>
    <row r="978" spans="1:27">
      <c r="B978" s="20" t="s">
        <v>449</v>
      </c>
      <c r="E978" s="31"/>
      <c r="H978" s="31"/>
      <c r="K978" s="31"/>
    </row>
    <row r="979" spans="1:27" ht="75">
      <c r="B979" t="s">
        <v>765</v>
      </c>
      <c r="C979" t="s">
        <v>14</v>
      </c>
      <c r="D979" s="34" t="s">
        <v>766</v>
      </c>
      <c r="E979" s="28">
        <v>1</v>
      </c>
      <c r="G979" t="s">
        <v>442</v>
      </c>
      <c r="H979" s="29">
        <v>0</v>
      </c>
      <c r="I979" t="s">
        <v>443</v>
      </c>
      <c r="J979" s="30">
        <f>ROUND(E979* H979,2)</f>
        <v>0</v>
      </c>
      <c r="K979" s="31"/>
    </row>
    <row r="980" spans="1:27">
      <c r="D980" s="32" t="s">
        <v>457</v>
      </c>
      <c r="E980" s="31"/>
      <c r="H980" s="31"/>
      <c r="K980" s="29">
        <f>SUM(J979:J979)</f>
        <v>0</v>
      </c>
    </row>
    <row r="981" spans="1:27">
      <c r="D981" s="32" t="s">
        <v>458</v>
      </c>
      <c r="E981" s="31"/>
      <c r="H981" s="31"/>
      <c r="K981" s="33">
        <f>SUM(J974:J980)</f>
        <v>0</v>
      </c>
    </row>
    <row r="982" spans="1:27">
      <c r="D982" s="32" t="s">
        <v>459</v>
      </c>
      <c r="E982" s="31"/>
      <c r="H982" s="31"/>
      <c r="K982" s="33">
        <f>SUM(K981:K981)</f>
        <v>0</v>
      </c>
    </row>
    <row r="984" spans="1:27" ht="45" customHeight="1">
      <c r="A984" s="24" t="s">
        <v>767</v>
      </c>
      <c r="B984" s="24" t="s">
        <v>363</v>
      </c>
      <c r="C984" s="25" t="s">
        <v>14</v>
      </c>
      <c r="D984" s="4" t="s">
        <v>364</v>
      </c>
      <c r="E984" s="3"/>
      <c r="F984" s="3"/>
      <c r="G984" s="25"/>
      <c r="H984" s="26" t="s">
        <v>436</v>
      </c>
      <c r="I984" s="2">
        <v>1</v>
      </c>
      <c r="J984" s="1"/>
      <c r="K984" s="27">
        <f>ROUND(K996,2)</f>
        <v>0</v>
      </c>
      <c r="L984" s="25"/>
      <c r="M984" s="25"/>
      <c r="N984" s="25"/>
      <c r="O984" s="25"/>
      <c r="P984" s="25"/>
      <c r="Q984" s="25"/>
      <c r="R984" s="25"/>
      <c r="S984" s="25"/>
      <c r="T984" s="25"/>
      <c r="U984" s="25"/>
      <c r="V984" s="25"/>
      <c r="W984" s="25"/>
      <c r="X984" s="25"/>
      <c r="Y984" s="25"/>
      <c r="Z984" s="25"/>
      <c r="AA984" s="25"/>
    </row>
    <row r="985" spans="1:27">
      <c r="B985" s="20" t="s">
        <v>437</v>
      </c>
    </row>
    <row r="986" spans="1:27">
      <c r="B986" t="s">
        <v>494</v>
      </c>
      <c r="C986" t="s">
        <v>439</v>
      </c>
      <c r="D986" t="s">
        <v>495</v>
      </c>
      <c r="E986" s="28">
        <v>0.28999999999999998</v>
      </c>
      <c r="F986" t="s">
        <v>441</v>
      </c>
      <c r="G986" t="s">
        <v>442</v>
      </c>
      <c r="H986" s="29">
        <v>0</v>
      </c>
      <c r="I986" t="s">
        <v>443</v>
      </c>
      <c r="J986" s="30">
        <f>ROUND(E986/I984* H986,2)</f>
        <v>0</v>
      </c>
      <c r="K986" s="31"/>
    </row>
    <row r="987" spans="1:27">
      <c r="B987" t="s">
        <v>492</v>
      </c>
      <c r="C987" t="s">
        <v>439</v>
      </c>
      <c r="D987" t="s">
        <v>493</v>
      </c>
      <c r="E987" s="28">
        <v>0.28999999999999998</v>
      </c>
      <c r="F987" t="s">
        <v>441</v>
      </c>
      <c r="G987" t="s">
        <v>442</v>
      </c>
      <c r="H987" s="29">
        <v>0</v>
      </c>
      <c r="I987" t="s">
        <v>443</v>
      </c>
      <c r="J987" s="30">
        <f>ROUND(E987/I984* H987,2)</f>
        <v>0</v>
      </c>
      <c r="K987" s="31"/>
    </row>
    <row r="988" spans="1:27">
      <c r="D988" s="32" t="s">
        <v>444</v>
      </c>
      <c r="E988" s="31"/>
      <c r="H988" s="31"/>
      <c r="K988" s="29">
        <f>SUM(J986:J987)</f>
        <v>0</v>
      </c>
    </row>
    <row r="989" spans="1:27">
      <c r="B989" s="20" t="s">
        <v>449</v>
      </c>
      <c r="E989" s="31"/>
      <c r="H989" s="31"/>
      <c r="K989" s="31"/>
    </row>
    <row r="990" spans="1:27">
      <c r="B990" t="s">
        <v>768</v>
      </c>
      <c r="C990" t="s">
        <v>23</v>
      </c>
      <c r="D990" t="s">
        <v>769</v>
      </c>
      <c r="E990" s="28">
        <v>1</v>
      </c>
      <c r="G990" t="s">
        <v>442</v>
      </c>
      <c r="H990" s="29">
        <v>0</v>
      </c>
      <c r="I990" t="s">
        <v>443</v>
      </c>
      <c r="J990" s="30">
        <f>ROUND(E990* H990,2)</f>
        <v>0</v>
      </c>
      <c r="K990" s="31"/>
    </row>
    <row r="991" spans="1:27">
      <c r="B991" t="s">
        <v>770</v>
      </c>
      <c r="C991" t="s">
        <v>23</v>
      </c>
      <c r="D991" t="s">
        <v>771</v>
      </c>
      <c r="E991" s="28">
        <v>0.3</v>
      </c>
      <c r="G991" t="s">
        <v>442</v>
      </c>
      <c r="H991" s="29">
        <v>0</v>
      </c>
      <c r="I991" t="s">
        <v>443</v>
      </c>
      <c r="J991" s="30">
        <f>ROUND(E991* H991,2)</f>
        <v>0</v>
      </c>
      <c r="K991" s="31"/>
    </row>
    <row r="992" spans="1:27">
      <c r="B992" t="s">
        <v>772</v>
      </c>
      <c r="C992" t="s">
        <v>14</v>
      </c>
      <c r="D992" t="s">
        <v>773</v>
      </c>
      <c r="E992" s="28">
        <v>1.02</v>
      </c>
      <c r="G992" t="s">
        <v>442</v>
      </c>
      <c r="H992" s="29">
        <v>0</v>
      </c>
      <c r="I992" t="s">
        <v>443</v>
      </c>
      <c r="J992" s="30">
        <f>ROUND(E992* H992,2)</f>
        <v>0</v>
      </c>
      <c r="K992" s="31"/>
    </row>
    <row r="993" spans="1:27">
      <c r="B993" t="s">
        <v>774</v>
      </c>
      <c r="C993" t="s">
        <v>23</v>
      </c>
      <c r="D993" t="s">
        <v>775</v>
      </c>
      <c r="E993" s="28">
        <v>0.35</v>
      </c>
      <c r="G993" t="s">
        <v>442</v>
      </c>
      <c r="H993" s="29">
        <v>0</v>
      </c>
      <c r="I993" t="s">
        <v>443</v>
      </c>
      <c r="J993" s="30">
        <f>ROUND(E993* H993,2)</f>
        <v>0</v>
      </c>
      <c r="K993" s="31"/>
    </row>
    <row r="994" spans="1:27">
      <c r="D994" s="32" t="s">
        <v>457</v>
      </c>
      <c r="E994" s="31"/>
      <c r="H994" s="31"/>
      <c r="K994" s="29">
        <f>SUM(J990:J993)</f>
        <v>0</v>
      </c>
    </row>
    <row r="995" spans="1:27">
      <c r="D995" s="32" t="s">
        <v>458</v>
      </c>
      <c r="E995" s="31"/>
      <c r="H995" s="31"/>
      <c r="K995" s="33">
        <f>SUM(J985:J994)</f>
        <v>0</v>
      </c>
    </row>
    <row r="996" spans="1:27">
      <c r="D996" s="32" t="s">
        <v>459</v>
      </c>
      <c r="E996" s="31"/>
      <c r="H996" s="31"/>
      <c r="K996" s="33">
        <f>SUM(K995:K995)</f>
        <v>0</v>
      </c>
    </row>
    <row r="998" spans="1:27" ht="45" customHeight="1">
      <c r="A998" s="24" t="s">
        <v>776</v>
      </c>
      <c r="B998" s="24" t="s">
        <v>365</v>
      </c>
      <c r="C998" s="25" t="s">
        <v>14</v>
      </c>
      <c r="D998" s="4" t="s">
        <v>366</v>
      </c>
      <c r="E998" s="3"/>
      <c r="F998" s="3"/>
      <c r="G998" s="25"/>
      <c r="H998" s="26" t="s">
        <v>436</v>
      </c>
      <c r="I998" s="2">
        <v>1</v>
      </c>
      <c r="J998" s="1"/>
      <c r="K998" s="27">
        <f>ROUND(K1010,2)</f>
        <v>0</v>
      </c>
      <c r="L998" s="25"/>
      <c r="M998" s="25"/>
      <c r="N998" s="25"/>
      <c r="O998" s="25"/>
      <c r="P998" s="25"/>
      <c r="Q998" s="25"/>
      <c r="R998" s="25"/>
      <c r="S998" s="25"/>
      <c r="T998" s="25"/>
      <c r="U998" s="25"/>
      <c r="V998" s="25"/>
      <c r="W998" s="25"/>
      <c r="X998" s="25"/>
      <c r="Y998" s="25"/>
      <c r="Z998" s="25"/>
      <c r="AA998" s="25"/>
    </row>
    <row r="999" spans="1:27">
      <c r="B999" s="20" t="s">
        <v>437</v>
      </c>
    </row>
    <row r="1000" spans="1:27">
      <c r="B1000" t="s">
        <v>492</v>
      </c>
      <c r="C1000" t="s">
        <v>439</v>
      </c>
      <c r="D1000" t="s">
        <v>493</v>
      </c>
      <c r="E1000" s="28">
        <v>0.36</v>
      </c>
      <c r="F1000" t="s">
        <v>441</v>
      </c>
      <c r="G1000" t="s">
        <v>442</v>
      </c>
      <c r="H1000" s="29">
        <v>0</v>
      </c>
      <c r="I1000" t="s">
        <v>443</v>
      </c>
      <c r="J1000" s="30">
        <f>ROUND(E1000/I998* H1000,2)</f>
        <v>0</v>
      </c>
      <c r="K1000" s="31"/>
    </row>
    <row r="1001" spans="1:27">
      <c r="B1001" t="s">
        <v>494</v>
      </c>
      <c r="C1001" t="s">
        <v>439</v>
      </c>
      <c r="D1001" t="s">
        <v>495</v>
      </c>
      <c r="E1001" s="28">
        <v>0.36</v>
      </c>
      <c r="F1001" t="s">
        <v>441</v>
      </c>
      <c r="G1001" t="s">
        <v>442</v>
      </c>
      <c r="H1001" s="29">
        <v>0</v>
      </c>
      <c r="I1001" t="s">
        <v>443</v>
      </c>
      <c r="J1001" s="30">
        <f>ROUND(E1001/I998* H1001,2)</f>
        <v>0</v>
      </c>
      <c r="K1001" s="31"/>
    </row>
    <row r="1002" spans="1:27">
      <c r="D1002" s="32" t="s">
        <v>444</v>
      </c>
      <c r="E1002" s="31"/>
      <c r="H1002" s="31"/>
      <c r="K1002" s="29">
        <f>SUM(J1000:J1001)</f>
        <v>0</v>
      </c>
    </row>
    <row r="1003" spans="1:27">
      <c r="B1003" s="20" t="s">
        <v>449</v>
      </c>
      <c r="E1003" s="31"/>
      <c r="H1003" s="31"/>
      <c r="K1003" s="31"/>
    </row>
    <row r="1004" spans="1:27">
      <c r="B1004" t="s">
        <v>777</v>
      </c>
      <c r="C1004" t="s">
        <v>23</v>
      </c>
      <c r="D1004" t="s">
        <v>778</v>
      </c>
      <c r="E1004" s="28">
        <v>0.3</v>
      </c>
      <c r="G1004" t="s">
        <v>442</v>
      </c>
      <c r="H1004" s="29">
        <v>0</v>
      </c>
      <c r="I1004" t="s">
        <v>443</v>
      </c>
      <c r="J1004" s="30">
        <f>ROUND(E1004* H1004,2)</f>
        <v>0</v>
      </c>
      <c r="K1004" s="31"/>
    </row>
    <row r="1005" spans="1:27">
      <c r="B1005" t="s">
        <v>779</v>
      </c>
      <c r="C1005" t="s">
        <v>23</v>
      </c>
      <c r="D1005" t="s">
        <v>780</v>
      </c>
      <c r="E1005" s="28">
        <v>0.3</v>
      </c>
      <c r="G1005" t="s">
        <v>442</v>
      </c>
      <c r="H1005" s="29">
        <v>0</v>
      </c>
      <c r="I1005" t="s">
        <v>443</v>
      </c>
      <c r="J1005" s="30">
        <f>ROUND(E1005* H1005,2)</f>
        <v>0</v>
      </c>
      <c r="K1005" s="31"/>
    </row>
    <row r="1006" spans="1:27">
      <c r="B1006" t="s">
        <v>781</v>
      </c>
      <c r="C1006" t="s">
        <v>23</v>
      </c>
      <c r="D1006" t="s">
        <v>782</v>
      </c>
      <c r="E1006" s="28">
        <v>1</v>
      </c>
      <c r="G1006" t="s">
        <v>442</v>
      </c>
      <c r="H1006" s="29">
        <v>0</v>
      </c>
      <c r="I1006" t="s">
        <v>443</v>
      </c>
      <c r="J1006" s="30">
        <f>ROUND(E1006* H1006,2)</f>
        <v>0</v>
      </c>
      <c r="K1006" s="31"/>
    </row>
    <row r="1007" spans="1:27">
      <c r="B1007" t="s">
        <v>783</v>
      </c>
      <c r="C1007" t="s">
        <v>14</v>
      </c>
      <c r="D1007" t="s">
        <v>784</v>
      </c>
      <c r="E1007" s="28">
        <v>1.02</v>
      </c>
      <c r="G1007" t="s">
        <v>442</v>
      </c>
      <c r="H1007" s="29">
        <v>0</v>
      </c>
      <c r="I1007" t="s">
        <v>443</v>
      </c>
      <c r="J1007" s="30">
        <f>ROUND(E1007* H1007,2)</f>
        <v>0</v>
      </c>
      <c r="K1007" s="31"/>
    </row>
    <row r="1008" spans="1:27">
      <c r="D1008" s="32" t="s">
        <v>457</v>
      </c>
      <c r="E1008" s="31"/>
      <c r="H1008" s="31"/>
      <c r="K1008" s="29">
        <f>SUM(J1004:J1007)</f>
        <v>0</v>
      </c>
    </row>
    <row r="1009" spans="1:27">
      <c r="D1009" s="32" t="s">
        <v>458</v>
      </c>
      <c r="E1009" s="31"/>
      <c r="H1009" s="31"/>
      <c r="K1009" s="33">
        <f>SUM(J999:J1008)</f>
        <v>0</v>
      </c>
    </row>
    <row r="1010" spans="1:27">
      <c r="D1010" s="32" t="s">
        <v>459</v>
      </c>
      <c r="E1010" s="31"/>
      <c r="H1010" s="31"/>
      <c r="K1010" s="33">
        <f>SUM(K1009:K1009)</f>
        <v>0</v>
      </c>
    </row>
    <row r="1012" spans="1:27" ht="45" customHeight="1">
      <c r="A1012" s="24" t="s">
        <v>785</v>
      </c>
      <c r="B1012" s="24" t="s">
        <v>380</v>
      </c>
      <c r="C1012" s="25" t="s">
        <v>14</v>
      </c>
      <c r="D1012" s="4" t="s">
        <v>381</v>
      </c>
      <c r="E1012" s="3"/>
      <c r="F1012" s="3"/>
      <c r="G1012" s="25"/>
      <c r="H1012" s="26" t="s">
        <v>436</v>
      </c>
      <c r="I1012" s="2">
        <v>1</v>
      </c>
      <c r="J1012" s="1"/>
      <c r="K1012" s="27">
        <f>ROUND(K1023,2)</f>
        <v>0</v>
      </c>
      <c r="L1012" s="25"/>
      <c r="M1012" s="25"/>
      <c r="N1012" s="25"/>
      <c r="O1012" s="25"/>
      <c r="P1012" s="25"/>
      <c r="Q1012" s="25"/>
      <c r="R1012" s="25"/>
      <c r="S1012" s="25"/>
      <c r="T1012" s="25"/>
      <c r="U1012" s="25"/>
      <c r="V1012" s="25"/>
      <c r="W1012" s="25"/>
      <c r="X1012" s="25"/>
      <c r="Y1012" s="25"/>
      <c r="Z1012" s="25"/>
      <c r="AA1012" s="25"/>
    </row>
    <row r="1013" spans="1:27">
      <c r="B1013" s="20" t="s">
        <v>437</v>
      </c>
    </row>
    <row r="1014" spans="1:27">
      <c r="B1014" t="s">
        <v>494</v>
      </c>
      <c r="C1014" t="s">
        <v>439</v>
      </c>
      <c r="D1014" t="s">
        <v>495</v>
      </c>
      <c r="E1014" s="28">
        <v>7.6999999999999999E-2</v>
      </c>
      <c r="F1014" t="s">
        <v>441</v>
      </c>
      <c r="G1014" t="s">
        <v>442</v>
      </c>
      <c r="H1014" s="29">
        <v>0</v>
      </c>
      <c r="I1014" t="s">
        <v>443</v>
      </c>
      <c r="J1014" s="30">
        <f>ROUND(E1014/I1012* H1014,2)</f>
        <v>0</v>
      </c>
      <c r="K1014" s="31"/>
    </row>
    <row r="1015" spans="1:27">
      <c r="B1015" t="s">
        <v>492</v>
      </c>
      <c r="C1015" t="s">
        <v>439</v>
      </c>
      <c r="D1015" t="s">
        <v>493</v>
      </c>
      <c r="E1015" s="28">
        <v>7.6999999999999999E-2</v>
      </c>
      <c r="F1015" t="s">
        <v>441</v>
      </c>
      <c r="G1015" t="s">
        <v>442</v>
      </c>
      <c r="H1015" s="29">
        <v>0</v>
      </c>
      <c r="I1015" t="s">
        <v>443</v>
      </c>
      <c r="J1015" s="30">
        <f>ROUND(E1015/I1012* H1015,2)</f>
        <v>0</v>
      </c>
      <c r="K1015" s="31"/>
    </row>
    <row r="1016" spans="1:27">
      <c r="D1016" s="32" t="s">
        <v>444</v>
      </c>
      <c r="E1016" s="31"/>
      <c r="H1016" s="31"/>
      <c r="K1016" s="29">
        <f>SUM(J1014:J1015)</f>
        <v>0</v>
      </c>
    </row>
    <row r="1017" spans="1:27">
      <c r="B1017" s="20" t="s">
        <v>449</v>
      </c>
      <c r="E1017" s="31"/>
      <c r="H1017" s="31"/>
      <c r="K1017" s="31"/>
    </row>
    <row r="1018" spans="1:27">
      <c r="B1018" t="s">
        <v>786</v>
      </c>
      <c r="C1018" t="s">
        <v>23</v>
      </c>
      <c r="D1018" t="s">
        <v>787</v>
      </c>
      <c r="E1018" s="28">
        <v>0.7</v>
      </c>
      <c r="G1018" t="s">
        <v>442</v>
      </c>
      <c r="H1018" s="29">
        <v>0</v>
      </c>
      <c r="I1018" t="s">
        <v>443</v>
      </c>
      <c r="J1018" s="30">
        <f>ROUND(E1018* H1018,2)</f>
        <v>0</v>
      </c>
      <c r="K1018" s="31"/>
    </row>
    <row r="1019" spans="1:27">
      <c r="B1019" t="s">
        <v>788</v>
      </c>
      <c r="C1019" t="s">
        <v>14</v>
      </c>
      <c r="D1019" t="s">
        <v>789</v>
      </c>
      <c r="E1019" s="28">
        <v>1.02</v>
      </c>
      <c r="G1019" t="s">
        <v>442</v>
      </c>
      <c r="H1019" s="29">
        <v>0</v>
      </c>
      <c r="I1019" t="s">
        <v>443</v>
      </c>
      <c r="J1019" s="30">
        <f>ROUND(E1019* H1019,2)</f>
        <v>0</v>
      </c>
      <c r="K1019" s="31"/>
    </row>
    <row r="1020" spans="1:27">
      <c r="B1020" t="s">
        <v>790</v>
      </c>
      <c r="C1020" t="s">
        <v>23</v>
      </c>
      <c r="D1020" t="s">
        <v>791</v>
      </c>
      <c r="E1020" s="28">
        <v>0.3</v>
      </c>
      <c r="G1020" t="s">
        <v>442</v>
      </c>
      <c r="H1020" s="29">
        <v>0</v>
      </c>
      <c r="I1020" t="s">
        <v>443</v>
      </c>
      <c r="J1020" s="30">
        <f>ROUND(E1020* H1020,2)</f>
        <v>0</v>
      </c>
      <c r="K1020" s="31"/>
    </row>
    <row r="1021" spans="1:27">
      <c r="D1021" s="32" t="s">
        <v>457</v>
      </c>
      <c r="E1021" s="31"/>
      <c r="H1021" s="31"/>
      <c r="K1021" s="29">
        <f>SUM(J1018:J1020)</f>
        <v>0</v>
      </c>
    </row>
    <row r="1022" spans="1:27">
      <c r="D1022" s="32" t="s">
        <v>458</v>
      </c>
      <c r="E1022" s="31"/>
      <c r="H1022" s="31"/>
      <c r="K1022" s="33">
        <f>SUM(J1013:J1021)</f>
        <v>0</v>
      </c>
    </row>
    <row r="1023" spans="1:27">
      <c r="D1023" s="32" t="s">
        <v>459</v>
      </c>
      <c r="E1023" s="31"/>
      <c r="H1023" s="31"/>
      <c r="K1023" s="33">
        <f>SUM(K1022:K1022)</f>
        <v>0</v>
      </c>
    </row>
    <row r="1025" spans="1:27" ht="45" customHeight="1">
      <c r="A1025" s="24" t="s">
        <v>792</v>
      </c>
      <c r="B1025" s="24" t="s">
        <v>382</v>
      </c>
      <c r="C1025" s="25" t="s">
        <v>14</v>
      </c>
      <c r="D1025" s="4" t="s">
        <v>383</v>
      </c>
      <c r="E1025" s="3"/>
      <c r="F1025" s="3"/>
      <c r="G1025" s="25"/>
      <c r="H1025" s="26" t="s">
        <v>436</v>
      </c>
      <c r="I1025" s="2">
        <v>1</v>
      </c>
      <c r="J1025" s="1"/>
      <c r="K1025" s="27">
        <f>ROUND(K1036,2)</f>
        <v>0</v>
      </c>
      <c r="L1025" s="25"/>
      <c r="M1025" s="25"/>
      <c r="N1025" s="25"/>
      <c r="O1025" s="25"/>
      <c r="P1025" s="25"/>
      <c r="Q1025" s="25"/>
      <c r="R1025" s="25"/>
      <c r="S1025" s="25"/>
      <c r="T1025" s="25"/>
      <c r="U1025" s="25"/>
      <c r="V1025" s="25"/>
      <c r="W1025" s="25"/>
      <c r="X1025" s="25"/>
      <c r="Y1025" s="25"/>
      <c r="Z1025" s="25"/>
      <c r="AA1025" s="25"/>
    </row>
    <row r="1026" spans="1:27">
      <c r="B1026" s="20" t="s">
        <v>437</v>
      </c>
    </row>
    <row r="1027" spans="1:27">
      <c r="B1027" t="s">
        <v>494</v>
      </c>
      <c r="C1027" t="s">
        <v>439</v>
      </c>
      <c r="D1027" t="s">
        <v>495</v>
      </c>
      <c r="E1027" s="28">
        <v>7.6999999999999999E-2</v>
      </c>
      <c r="F1027" t="s">
        <v>441</v>
      </c>
      <c r="G1027" t="s">
        <v>442</v>
      </c>
      <c r="H1027" s="29">
        <v>0</v>
      </c>
      <c r="I1027" t="s">
        <v>443</v>
      </c>
      <c r="J1027" s="30">
        <f>ROUND(E1027/I1025* H1027,2)</f>
        <v>0</v>
      </c>
      <c r="K1027" s="31"/>
    </row>
    <row r="1028" spans="1:27">
      <c r="B1028" t="s">
        <v>492</v>
      </c>
      <c r="C1028" t="s">
        <v>439</v>
      </c>
      <c r="D1028" t="s">
        <v>493</v>
      </c>
      <c r="E1028" s="28">
        <v>7.6999999999999999E-2</v>
      </c>
      <c r="F1028" t="s">
        <v>441</v>
      </c>
      <c r="G1028" t="s">
        <v>442</v>
      </c>
      <c r="H1028" s="29">
        <v>0</v>
      </c>
      <c r="I1028" t="s">
        <v>443</v>
      </c>
      <c r="J1028" s="30">
        <f>ROUND(E1028/I1025* H1028,2)</f>
        <v>0</v>
      </c>
      <c r="K1028" s="31"/>
    </row>
    <row r="1029" spans="1:27">
      <c r="D1029" s="32" t="s">
        <v>444</v>
      </c>
      <c r="E1029" s="31"/>
      <c r="H1029" s="31"/>
      <c r="K1029" s="29">
        <f>SUM(J1027:J1028)</f>
        <v>0</v>
      </c>
    </row>
    <row r="1030" spans="1:27">
      <c r="B1030" s="20" t="s">
        <v>449</v>
      </c>
      <c r="E1030" s="31"/>
      <c r="H1030" s="31"/>
      <c r="K1030" s="31"/>
    </row>
    <row r="1031" spans="1:27">
      <c r="B1031" t="s">
        <v>793</v>
      </c>
      <c r="C1031" t="s">
        <v>14</v>
      </c>
      <c r="D1031" t="s">
        <v>794</v>
      </c>
      <c r="E1031" s="28">
        <v>1.02</v>
      </c>
      <c r="G1031" t="s">
        <v>442</v>
      </c>
      <c r="H1031" s="29">
        <v>0</v>
      </c>
      <c r="I1031" t="s">
        <v>443</v>
      </c>
      <c r="J1031" s="30">
        <f>ROUND(E1031* H1031,2)</f>
        <v>0</v>
      </c>
      <c r="K1031" s="31"/>
    </row>
    <row r="1032" spans="1:27">
      <c r="B1032" t="s">
        <v>795</v>
      </c>
      <c r="C1032" t="s">
        <v>23</v>
      </c>
      <c r="D1032" t="s">
        <v>796</v>
      </c>
      <c r="E1032" s="28">
        <v>0.7</v>
      </c>
      <c r="G1032" t="s">
        <v>442</v>
      </c>
      <c r="H1032" s="29">
        <v>0</v>
      </c>
      <c r="I1032" t="s">
        <v>443</v>
      </c>
      <c r="J1032" s="30">
        <f>ROUND(E1032* H1032,2)</f>
        <v>0</v>
      </c>
      <c r="K1032" s="31"/>
    </row>
    <row r="1033" spans="1:27">
      <c r="B1033" t="s">
        <v>797</v>
      </c>
      <c r="C1033" t="s">
        <v>23</v>
      </c>
      <c r="D1033" t="s">
        <v>798</v>
      </c>
      <c r="E1033" s="28">
        <v>0.3</v>
      </c>
      <c r="G1033" t="s">
        <v>442</v>
      </c>
      <c r="H1033" s="29">
        <v>0</v>
      </c>
      <c r="I1033" t="s">
        <v>443</v>
      </c>
      <c r="J1033" s="30">
        <f>ROUND(E1033* H1033,2)</f>
        <v>0</v>
      </c>
      <c r="K1033" s="31"/>
    </row>
    <row r="1034" spans="1:27">
      <c r="D1034" s="32" t="s">
        <v>457</v>
      </c>
      <c r="E1034" s="31"/>
      <c r="H1034" s="31"/>
      <c r="K1034" s="29">
        <f>SUM(J1031:J1033)</f>
        <v>0</v>
      </c>
    </row>
    <row r="1035" spans="1:27">
      <c r="D1035" s="32" t="s">
        <v>458</v>
      </c>
      <c r="E1035" s="31"/>
      <c r="H1035" s="31"/>
      <c r="K1035" s="33">
        <f>SUM(J1026:J1034)</f>
        <v>0</v>
      </c>
    </row>
    <row r="1036" spans="1:27">
      <c r="D1036" s="32" t="s">
        <v>459</v>
      </c>
      <c r="E1036" s="31"/>
      <c r="H1036" s="31"/>
      <c r="K1036" s="33">
        <f>SUM(K1035:K1035)</f>
        <v>0</v>
      </c>
    </row>
    <row r="1038" spans="1:27" ht="45" customHeight="1">
      <c r="A1038" s="24" t="s">
        <v>799</v>
      </c>
      <c r="B1038" s="24" t="s">
        <v>384</v>
      </c>
      <c r="C1038" s="25" t="s">
        <v>14</v>
      </c>
      <c r="D1038" s="4" t="s">
        <v>385</v>
      </c>
      <c r="E1038" s="3"/>
      <c r="F1038" s="3"/>
      <c r="G1038" s="25"/>
      <c r="H1038" s="26" t="s">
        <v>436</v>
      </c>
      <c r="I1038" s="2">
        <v>1</v>
      </c>
      <c r="J1038" s="1"/>
      <c r="K1038" s="27">
        <f>ROUND(K1049,2)</f>
        <v>0</v>
      </c>
      <c r="L1038" s="25"/>
      <c r="M1038" s="25"/>
      <c r="N1038" s="25"/>
      <c r="O1038" s="25"/>
      <c r="P1038" s="25"/>
      <c r="Q1038" s="25"/>
      <c r="R1038" s="25"/>
      <c r="S1038" s="25"/>
      <c r="T1038" s="25"/>
      <c r="U1038" s="25"/>
      <c r="V1038" s="25"/>
      <c r="W1038" s="25"/>
      <c r="X1038" s="25"/>
      <c r="Y1038" s="25"/>
      <c r="Z1038" s="25"/>
      <c r="AA1038" s="25"/>
    </row>
    <row r="1039" spans="1:27">
      <c r="B1039" s="20" t="s">
        <v>437</v>
      </c>
    </row>
    <row r="1040" spans="1:27">
      <c r="B1040" t="s">
        <v>492</v>
      </c>
      <c r="C1040" t="s">
        <v>439</v>
      </c>
      <c r="D1040" t="s">
        <v>493</v>
      </c>
      <c r="E1040" s="28">
        <v>0.1</v>
      </c>
      <c r="F1040" t="s">
        <v>441</v>
      </c>
      <c r="G1040" t="s">
        <v>442</v>
      </c>
      <c r="H1040" s="29">
        <v>0</v>
      </c>
      <c r="I1040" t="s">
        <v>443</v>
      </c>
      <c r="J1040" s="30">
        <f>ROUND(E1040/I1038* H1040,2)</f>
        <v>0</v>
      </c>
      <c r="K1040" s="31"/>
    </row>
    <row r="1041" spans="1:27">
      <c r="B1041" t="s">
        <v>494</v>
      </c>
      <c r="C1041" t="s">
        <v>439</v>
      </c>
      <c r="D1041" t="s">
        <v>495</v>
      </c>
      <c r="E1041" s="28">
        <v>0.1</v>
      </c>
      <c r="F1041" t="s">
        <v>441</v>
      </c>
      <c r="G1041" t="s">
        <v>442</v>
      </c>
      <c r="H1041" s="29">
        <v>0</v>
      </c>
      <c r="I1041" t="s">
        <v>443</v>
      </c>
      <c r="J1041" s="30">
        <f>ROUND(E1041/I1038* H1041,2)</f>
        <v>0</v>
      </c>
      <c r="K1041" s="31"/>
    </row>
    <row r="1042" spans="1:27">
      <c r="D1042" s="32" t="s">
        <v>444</v>
      </c>
      <c r="E1042" s="31"/>
      <c r="H1042" s="31"/>
      <c r="K1042" s="29">
        <f>SUM(J1040:J1041)</f>
        <v>0</v>
      </c>
    </row>
    <row r="1043" spans="1:27">
      <c r="B1043" s="20" t="s">
        <v>449</v>
      </c>
      <c r="E1043" s="31"/>
      <c r="H1043" s="31"/>
      <c r="K1043" s="31"/>
    </row>
    <row r="1044" spans="1:27">
      <c r="B1044" t="s">
        <v>800</v>
      </c>
      <c r="C1044" t="s">
        <v>14</v>
      </c>
      <c r="D1044" t="s">
        <v>801</v>
      </c>
      <c r="E1044" s="28">
        <v>1.02</v>
      </c>
      <c r="G1044" t="s">
        <v>442</v>
      </c>
      <c r="H1044" s="29">
        <v>0</v>
      </c>
      <c r="I1044" t="s">
        <v>443</v>
      </c>
      <c r="J1044" s="30">
        <f>ROUND(E1044* H1044,2)</f>
        <v>0</v>
      </c>
      <c r="K1044" s="31"/>
    </row>
    <row r="1045" spans="1:27">
      <c r="B1045" t="s">
        <v>802</v>
      </c>
      <c r="C1045" t="s">
        <v>23</v>
      </c>
      <c r="D1045" t="s">
        <v>803</v>
      </c>
      <c r="E1045" s="28">
        <v>0.3</v>
      </c>
      <c r="G1045" t="s">
        <v>442</v>
      </c>
      <c r="H1045" s="29">
        <v>0</v>
      </c>
      <c r="I1045" t="s">
        <v>443</v>
      </c>
      <c r="J1045" s="30">
        <f>ROUND(E1045* H1045,2)</f>
        <v>0</v>
      </c>
      <c r="K1045" s="31"/>
    </row>
    <row r="1046" spans="1:27">
      <c r="B1046" t="s">
        <v>804</v>
      </c>
      <c r="C1046" t="s">
        <v>23</v>
      </c>
      <c r="D1046" t="s">
        <v>805</v>
      </c>
      <c r="E1046" s="28">
        <v>0.5</v>
      </c>
      <c r="G1046" t="s">
        <v>442</v>
      </c>
      <c r="H1046" s="29">
        <v>0</v>
      </c>
      <c r="I1046" t="s">
        <v>443</v>
      </c>
      <c r="J1046" s="30">
        <f>ROUND(E1046* H1046,2)</f>
        <v>0</v>
      </c>
      <c r="K1046" s="31"/>
    </row>
    <row r="1047" spans="1:27">
      <c r="D1047" s="32" t="s">
        <v>457</v>
      </c>
      <c r="E1047" s="31"/>
      <c r="H1047" s="31"/>
      <c r="K1047" s="29">
        <f>SUM(J1044:J1046)</f>
        <v>0</v>
      </c>
    </row>
    <row r="1048" spans="1:27">
      <c r="D1048" s="32" t="s">
        <v>458</v>
      </c>
      <c r="E1048" s="31"/>
      <c r="H1048" s="31"/>
      <c r="K1048" s="33">
        <f>SUM(J1039:J1047)</f>
        <v>0</v>
      </c>
    </row>
    <row r="1049" spans="1:27">
      <c r="D1049" s="32" t="s">
        <v>459</v>
      </c>
      <c r="E1049" s="31"/>
      <c r="H1049" s="31"/>
      <c r="K1049" s="33">
        <f>SUM(K1048:K1048)</f>
        <v>0</v>
      </c>
    </row>
    <row r="1051" spans="1:27" ht="45" customHeight="1">
      <c r="A1051" s="24" t="s">
        <v>806</v>
      </c>
      <c r="B1051" s="24" t="s">
        <v>20</v>
      </c>
      <c r="C1051" s="25" t="s">
        <v>14</v>
      </c>
      <c r="D1051" s="4" t="s">
        <v>21</v>
      </c>
      <c r="E1051" s="3"/>
      <c r="F1051" s="3"/>
      <c r="G1051" s="25"/>
      <c r="H1051" s="26" t="s">
        <v>436</v>
      </c>
      <c r="I1051" s="2">
        <v>1</v>
      </c>
      <c r="J1051" s="1"/>
      <c r="K1051" s="27">
        <f>ROUND(K1063,2)</f>
        <v>0</v>
      </c>
      <c r="L1051" s="25"/>
      <c r="M1051" s="25"/>
      <c r="N1051" s="25"/>
      <c r="O1051" s="25"/>
      <c r="P1051" s="25"/>
      <c r="Q1051" s="25"/>
      <c r="R1051" s="25"/>
      <c r="S1051" s="25"/>
      <c r="T1051" s="25"/>
      <c r="U1051" s="25"/>
      <c r="V1051" s="25"/>
      <c r="W1051" s="25"/>
      <c r="X1051" s="25"/>
      <c r="Y1051" s="25"/>
      <c r="Z1051" s="25"/>
      <c r="AA1051" s="25"/>
    </row>
    <row r="1052" spans="1:27">
      <c r="B1052" s="20" t="s">
        <v>437</v>
      </c>
    </row>
    <row r="1053" spans="1:27">
      <c r="B1053" t="s">
        <v>492</v>
      </c>
      <c r="C1053" t="s">
        <v>439</v>
      </c>
      <c r="D1053" t="s">
        <v>493</v>
      </c>
      <c r="E1053" s="28">
        <v>0.12</v>
      </c>
      <c r="F1053" t="s">
        <v>441</v>
      </c>
      <c r="G1053" t="s">
        <v>442</v>
      </c>
      <c r="H1053" s="29">
        <v>0</v>
      </c>
      <c r="I1053" t="s">
        <v>443</v>
      </c>
      <c r="J1053" s="30">
        <f>ROUND(E1053/I1051* H1053,2)</f>
        <v>0</v>
      </c>
      <c r="K1053" s="31"/>
    </row>
    <row r="1054" spans="1:27">
      <c r="B1054" t="s">
        <v>494</v>
      </c>
      <c r="C1054" t="s">
        <v>439</v>
      </c>
      <c r="D1054" t="s">
        <v>495</v>
      </c>
      <c r="E1054" s="28">
        <v>0.12</v>
      </c>
      <c r="F1054" t="s">
        <v>441</v>
      </c>
      <c r="G1054" t="s">
        <v>442</v>
      </c>
      <c r="H1054" s="29">
        <v>0</v>
      </c>
      <c r="I1054" t="s">
        <v>443</v>
      </c>
      <c r="J1054" s="30">
        <f>ROUND(E1054/I1051* H1054,2)</f>
        <v>0</v>
      </c>
      <c r="K1054" s="31"/>
    </row>
    <row r="1055" spans="1:27">
      <c r="D1055" s="32" t="s">
        <v>444</v>
      </c>
      <c r="E1055" s="31"/>
      <c r="H1055" s="31"/>
      <c r="K1055" s="29">
        <f>SUM(J1053:J1054)</f>
        <v>0</v>
      </c>
    </row>
    <row r="1056" spans="1:27">
      <c r="B1056" s="20" t="s">
        <v>449</v>
      </c>
      <c r="E1056" s="31"/>
      <c r="H1056" s="31"/>
      <c r="K1056" s="31"/>
    </row>
    <row r="1057" spans="1:27">
      <c r="B1057" t="s">
        <v>807</v>
      </c>
      <c r="C1057" t="s">
        <v>23</v>
      </c>
      <c r="D1057" t="s">
        <v>808</v>
      </c>
      <c r="E1057" s="28">
        <v>1</v>
      </c>
      <c r="G1057" t="s">
        <v>442</v>
      </c>
      <c r="H1057" s="29">
        <v>0</v>
      </c>
      <c r="I1057" t="s">
        <v>443</v>
      </c>
      <c r="J1057" s="30">
        <f>ROUND(E1057* H1057,2)</f>
        <v>0</v>
      </c>
      <c r="K1057" s="31"/>
    </row>
    <row r="1058" spans="1:27">
      <c r="B1058" t="s">
        <v>809</v>
      </c>
      <c r="C1058" t="s">
        <v>23</v>
      </c>
      <c r="D1058" t="s">
        <v>810</v>
      </c>
      <c r="E1058" s="28">
        <v>0.3</v>
      </c>
      <c r="G1058" t="s">
        <v>442</v>
      </c>
      <c r="H1058" s="29">
        <v>0</v>
      </c>
      <c r="I1058" t="s">
        <v>443</v>
      </c>
      <c r="J1058" s="30">
        <f>ROUND(E1058* H1058,2)</f>
        <v>0</v>
      </c>
      <c r="K1058" s="31"/>
    </row>
    <row r="1059" spans="1:27">
      <c r="B1059" t="s">
        <v>811</v>
      </c>
      <c r="C1059" t="s">
        <v>14</v>
      </c>
      <c r="D1059" t="s">
        <v>812</v>
      </c>
      <c r="E1059" s="28">
        <v>1.02</v>
      </c>
      <c r="G1059" t="s">
        <v>442</v>
      </c>
      <c r="H1059" s="29">
        <v>0</v>
      </c>
      <c r="I1059" t="s">
        <v>443</v>
      </c>
      <c r="J1059" s="30">
        <f>ROUND(E1059* H1059,2)</f>
        <v>0</v>
      </c>
      <c r="K1059" s="31"/>
    </row>
    <row r="1060" spans="1:27">
      <c r="B1060" t="s">
        <v>813</v>
      </c>
      <c r="C1060" t="s">
        <v>23</v>
      </c>
      <c r="D1060" t="s">
        <v>814</v>
      </c>
      <c r="E1060" s="28">
        <v>0.5</v>
      </c>
      <c r="G1060" t="s">
        <v>442</v>
      </c>
      <c r="H1060" s="29">
        <v>0</v>
      </c>
      <c r="I1060" t="s">
        <v>443</v>
      </c>
      <c r="J1060" s="30">
        <f>ROUND(E1060* H1060,2)</f>
        <v>0</v>
      </c>
      <c r="K1060" s="31"/>
    </row>
    <row r="1061" spans="1:27">
      <c r="D1061" s="32" t="s">
        <v>457</v>
      </c>
      <c r="E1061" s="31"/>
      <c r="H1061" s="31"/>
      <c r="K1061" s="29">
        <f>SUM(J1057:J1060)</f>
        <v>0</v>
      </c>
    </row>
    <row r="1062" spans="1:27">
      <c r="D1062" s="32" t="s">
        <v>458</v>
      </c>
      <c r="E1062" s="31"/>
      <c r="H1062" s="31"/>
      <c r="K1062" s="33">
        <f>SUM(J1052:J1061)</f>
        <v>0</v>
      </c>
    </row>
    <row r="1063" spans="1:27">
      <c r="D1063" s="32" t="s">
        <v>459</v>
      </c>
      <c r="E1063" s="31"/>
      <c r="H1063" s="31"/>
      <c r="K1063" s="33">
        <f>SUM(K1062:K1062)</f>
        <v>0</v>
      </c>
    </row>
    <row r="1065" spans="1:27" ht="45" customHeight="1">
      <c r="A1065" s="24" t="s">
        <v>815</v>
      </c>
      <c r="B1065" s="24" t="s">
        <v>41</v>
      </c>
      <c r="C1065" s="25" t="s">
        <v>14</v>
      </c>
      <c r="D1065" s="4" t="s">
        <v>42</v>
      </c>
      <c r="E1065" s="3"/>
      <c r="F1065" s="3"/>
      <c r="G1065" s="25"/>
      <c r="H1065" s="26" t="s">
        <v>436</v>
      </c>
      <c r="I1065" s="2">
        <v>1</v>
      </c>
      <c r="J1065" s="1"/>
      <c r="K1065" s="27">
        <f>ROUND(K1077,2)</f>
        <v>0</v>
      </c>
      <c r="L1065" s="25"/>
      <c r="M1065" s="25"/>
      <c r="N1065" s="25"/>
      <c r="O1065" s="25"/>
      <c r="P1065" s="25"/>
      <c r="Q1065" s="25"/>
      <c r="R1065" s="25"/>
      <c r="S1065" s="25"/>
      <c r="T1065" s="25"/>
      <c r="U1065" s="25"/>
      <c r="V1065" s="25"/>
      <c r="W1065" s="25"/>
      <c r="X1065" s="25"/>
      <c r="Y1065" s="25"/>
      <c r="Z1065" s="25"/>
      <c r="AA1065" s="25"/>
    </row>
    <row r="1066" spans="1:27">
      <c r="B1066" s="20" t="s">
        <v>437</v>
      </c>
    </row>
    <row r="1067" spans="1:27">
      <c r="B1067" t="s">
        <v>494</v>
      </c>
      <c r="C1067" t="s">
        <v>439</v>
      </c>
      <c r="D1067" t="s">
        <v>495</v>
      </c>
      <c r="E1067" s="28">
        <v>0.16</v>
      </c>
      <c r="F1067" t="s">
        <v>441</v>
      </c>
      <c r="G1067" t="s">
        <v>442</v>
      </c>
      <c r="H1067" s="29">
        <v>0</v>
      </c>
      <c r="I1067" t="s">
        <v>443</v>
      </c>
      <c r="J1067" s="30">
        <f>ROUND(E1067/I1065* H1067,2)</f>
        <v>0</v>
      </c>
      <c r="K1067" s="31"/>
    </row>
    <row r="1068" spans="1:27">
      <c r="B1068" t="s">
        <v>492</v>
      </c>
      <c r="C1068" t="s">
        <v>439</v>
      </c>
      <c r="D1068" t="s">
        <v>493</v>
      </c>
      <c r="E1068" s="28">
        <v>0.16</v>
      </c>
      <c r="F1068" t="s">
        <v>441</v>
      </c>
      <c r="G1068" t="s">
        <v>442</v>
      </c>
      <c r="H1068" s="29">
        <v>0</v>
      </c>
      <c r="I1068" t="s">
        <v>443</v>
      </c>
      <c r="J1068" s="30">
        <f>ROUND(E1068/I1065* H1068,2)</f>
        <v>0</v>
      </c>
      <c r="K1068" s="31"/>
    </row>
    <row r="1069" spans="1:27">
      <c r="D1069" s="32" t="s">
        <v>444</v>
      </c>
      <c r="E1069" s="31"/>
      <c r="H1069" s="31"/>
      <c r="K1069" s="29">
        <f>SUM(J1067:J1068)</f>
        <v>0</v>
      </c>
    </row>
    <row r="1070" spans="1:27">
      <c r="B1070" s="20" t="s">
        <v>449</v>
      </c>
      <c r="E1070" s="31"/>
      <c r="H1070" s="31"/>
      <c r="K1070" s="31"/>
    </row>
    <row r="1071" spans="1:27">
      <c r="B1071" t="s">
        <v>816</v>
      </c>
      <c r="C1071" t="s">
        <v>23</v>
      </c>
      <c r="D1071" t="s">
        <v>817</v>
      </c>
      <c r="E1071" s="28">
        <v>0.3</v>
      </c>
      <c r="G1071" t="s">
        <v>442</v>
      </c>
      <c r="H1071" s="29">
        <v>0</v>
      </c>
      <c r="I1071" t="s">
        <v>443</v>
      </c>
      <c r="J1071" s="30">
        <f>ROUND(E1071* H1071,2)</f>
        <v>0</v>
      </c>
      <c r="K1071" s="31"/>
    </row>
    <row r="1072" spans="1:27">
      <c r="B1072" t="s">
        <v>818</v>
      </c>
      <c r="C1072" t="s">
        <v>23</v>
      </c>
      <c r="D1072" t="s">
        <v>819</v>
      </c>
      <c r="E1072" s="28">
        <v>0.4</v>
      </c>
      <c r="G1072" t="s">
        <v>442</v>
      </c>
      <c r="H1072" s="29">
        <v>0</v>
      </c>
      <c r="I1072" t="s">
        <v>443</v>
      </c>
      <c r="J1072" s="30">
        <f>ROUND(E1072* H1072,2)</f>
        <v>0</v>
      </c>
      <c r="K1072" s="31"/>
    </row>
    <row r="1073" spans="1:27">
      <c r="B1073" t="s">
        <v>820</v>
      </c>
      <c r="C1073" t="s">
        <v>23</v>
      </c>
      <c r="D1073" t="s">
        <v>821</v>
      </c>
      <c r="E1073" s="28">
        <v>1</v>
      </c>
      <c r="G1073" t="s">
        <v>442</v>
      </c>
      <c r="H1073" s="29">
        <v>0</v>
      </c>
      <c r="I1073" t="s">
        <v>443</v>
      </c>
      <c r="J1073" s="30">
        <f>ROUND(E1073* H1073,2)</f>
        <v>0</v>
      </c>
      <c r="K1073" s="31"/>
    </row>
    <row r="1074" spans="1:27">
      <c r="B1074" t="s">
        <v>822</v>
      </c>
      <c r="C1074" t="s">
        <v>14</v>
      </c>
      <c r="D1074" t="s">
        <v>823</v>
      </c>
      <c r="E1074" s="28">
        <v>1.02</v>
      </c>
      <c r="G1074" t="s">
        <v>442</v>
      </c>
      <c r="H1074" s="29">
        <v>0</v>
      </c>
      <c r="I1074" t="s">
        <v>443</v>
      </c>
      <c r="J1074" s="30">
        <f>ROUND(E1074* H1074,2)</f>
        <v>0</v>
      </c>
      <c r="K1074" s="31"/>
    </row>
    <row r="1075" spans="1:27">
      <c r="D1075" s="32" t="s">
        <v>457</v>
      </c>
      <c r="E1075" s="31"/>
      <c r="H1075" s="31"/>
      <c r="K1075" s="29">
        <f>SUM(J1071:J1074)</f>
        <v>0</v>
      </c>
    </row>
    <row r="1076" spans="1:27">
      <c r="D1076" s="32" t="s">
        <v>458</v>
      </c>
      <c r="E1076" s="31"/>
      <c r="H1076" s="31"/>
      <c r="K1076" s="33">
        <f>SUM(J1066:J1075)</f>
        <v>0</v>
      </c>
    </row>
    <row r="1077" spans="1:27">
      <c r="D1077" s="32" t="s">
        <v>459</v>
      </c>
      <c r="E1077" s="31"/>
      <c r="H1077" s="31"/>
      <c r="K1077" s="33">
        <f>SUM(K1076:K1076)</f>
        <v>0</v>
      </c>
    </row>
    <row r="1079" spans="1:27" ht="45" customHeight="1">
      <c r="A1079" s="24" t="s">
        <v>824</v>
      </c>
      <c r="B1079" s="24" t="s">
        <v>127</v>
      </c>
      <c r="C1079" s="25" t="s">
        <v>14</v>
      </c>
      <c r="D1079" s="4" t="s">
        <v>128</v>
      </c>
      <c r="E1079" s="3"/>
      <c r="F1079" s="3"/>
      <c r="G1079" s="25"/>
      <c r="H1079" s="26" t="s">
        <v>436</v>
      </c>
      <c r="I1079" s="2">
        <v>1</v>
      </c>
      <c r="J1079" s="1"/>
      <c r="K1079" s="27">
        <f>ROUND(K1088,2)</f>
        <v>0</v>
      </c>
      <c r="L1079" s="25"/>
      <c r="M1079" s="25"/>
      <c r="N1079" s="25"/>
      <c r="O1079" s="25"/>
      <c r="P1079" s="25"/>
      <c r="Q1079" s="25"/>
      <c r="R1079" s="25"/>
      <c r="S1079" s="25"/>
      <c r="T1079" s="25"/>
      <c r="U1079" s="25"/>
      <c r="V1079" s="25"/>
      <c r="W1079" s="25"/>
      <c r="X1079" s="25"/>
      <c r="Y1079" s="25"/>
      <c r="Z1079" s="25"/>
      <c r="AA1079" s="25"/>
    </row>
    <row r="1080" spans="1:27">
      <c r="B1080" s="20" t="s">
        <v>437</v>
      </c>
    </row>
    <row r="1081" spans="1:27">
      <c r="B1081" t="s">
        <v>540</v>
      </c>
      <c r="C1081" t="s">
        <v>439</v>
      </c>
      <c r="D1081" t="s">
        <v>541</v>
      </c>
      <c r="E1081" s="28">
        <v>0.12</v>
      </c>
      <c r="F1081" t="s">
        <v>441</v>
      </c>
      <c r="G1081" t="s">
        <v>442</v>
      </c>
      <c r="H1081" s="29">
        <v>0</v>
      </c>
      <c r="I1081" t="s">
        <v>443</v>
      </c>
      <c r="J1081" s="30">
        <f>ROUND(E1081/I1079* H1081,2)</f>
        <v>0</v>
      </c>
      <c r="K1081" s="31"/>
    </row>
    <row r="1082" spans="1:27">
      <c r="B1082" t="s">
        <v>542</v>
      </c>
      <c r="C1082" t="s">
        <v>439</v>
      </c>
      <c r="D1082" t="s">
        <v>543</v>
      </c>
      <c r="E1082" s="28">
        <v>0.12</v>
      </c>
      <c r="F1082" t="s">
        <v>441</v>
      </c>
      <c r="G1082" t="s">
        <v>442</v>
      </c>
      <c r="H1082" s="29">
        <v>0</v>
      </c>
      <c r="I1082" t="s">
        <v>443</v>
      </c>
      <c r="J1082" s="30">
        <f>ROUND(E1082/I1079* H1082,2)</f>
        <v>0</v>
      </c>
      <c r="K1082" s="31"/>
    </row>
    <row r="1083" spans="1:27">
      <c r="D1083" s="32" t="s">
        <v>444</v>
      </c>
      <c r="E1083" s="31"/>
      <c r="H1083" s="31"/>
      <c r="K1083" s="29">
        <f>SUM(J1081:J1082)</f>
        <v>0</v>
      </c>
    </row>
    <row r="1084" spans="1:27">
      <c r="B1084" s="20" t="s">
        <v>449</v>
      </c>
      <c r="E1084" s="31"/>
      <c r="H1084" s="31"/>
      <c r="K1084" s="31"/>
    </row>
    <row r="1085" spans="1:27" ht="75">
      <c r="B1085" t="s">
        <v>825</v>
      </c>
      <c r="C1085" t="s">
        <v>14</v>
      </c>
      <c r="D1085" s="34" t="s">
        <v>826</v>
      </c>
      <c r="E1085" s="28">
        <v>1</v>
      </c>
      <c r="G1085" t="s">
        <v>442</v>
      </c>
      <c r="H1085" s="29">
        <v>0</v>
      </c>
      <c r="I1085" t="s">
        <v>443</v>
      </c>
      <c r="J1085" s="30">
        <f>ROUND(E1085* H1085,2)</f>
        <v>0</v>
      </c>
      <c r="K1085" s="31"/>
    </row>
    <row r="1086" spans="1:27">
      <c r="D1086" s="32" t="s">
        <v>457</v>
      </c>
      <c r="E1086" s="31"/>
      <c r="H1086" s="31"/>
      <c r="K1086" s="29">
        <f>SUM(J1085:J1085)</f>
        <v>0</v>
      </c>
    </row>
    <row r="1087" spans="1:27">
      <c r="D1087" s="32" t="s">
        <v>458</v>
      </c>
      <c r="E1087" s="31"/>
      <c r="H1087" s="31"/>
      <c r="K1087" s="33">
        <f>SUM(J1080:J1086)</f>
        <v>0</v>
      </c>
    </row>
    <row r="1088" spans="1:27">
      <c r="D1088" s="32" t="s">
        <v>459</v>
      </c>
      <c r="E1088" s="31"/>
      <c r="H1088" s="31"/>
      <c r="K1088" s="33">
        <f>SUM(K1087:K1087)</f>
        <v>0</v>
      </c>
    </row>
    <row r="1090" spans="1:27" ht="45" customHeight="1">
      <c r="A1090" s="24" t="s">
        <v>827</v>
      </c>
      <c r="B1090" s="24" t="s">
        <v>13</v>
      </c>
      <c r="C1090" s="25" t="s">
        <v>14</v>
      </c>
      <c r="D1090" s="4" t="s">
        <v>15</v>
      </c>
      <c r="E1090" s="3"/>
      <c r="F1090" s="3"/>
      <c r="G1090" s="25"/>
      <c r="H1090" s="26" t="s">
        <v>436</v>
      </c>
      <c r="I1090" s="2">
        <v>1</v>
      </c>
      <c r="J1090" s="1"/>
      <c r="K1090" s="27">
        <f>ROUND(K1102,2)</f>
        <v>0</v>
      </c>
      <c r="L1090" s="25"/>
      <c r="M1090" s="25"/>
      <c r="N1090" s="25"/>
      <c r="O1090" s="25"/>
      <c r="P1090" s="25"/>
      <c r="Q1090" s="25"/>
      <c r="R1090" s="25"/>
      <c r="S1090" s="25"/>
      <c r="T1090" s="25"/>
      <c r="U1090" s="25"/>
      <c r="V1090" s="25"/>
      <c r="W1090" s="25"/>
      <c r="X1090" s="25"/>
      <c r="Y1090" s="25"/>
      <c r="Z1090" s="25"/>
      <c r="AA1090" s="25"/>
    </row>
    <row r="1091" spans="1:27">
      <c r="B1091" s="20" t="s">
        <v>437</v>
      </c>
    </row>
    <row r="1092" spans="1:27">
      <c r="B1092" t="s">
        <v>492</v>
      </c>
      <c r="C1092" t="s">
        <v>439</v>
      </c>
      <c r="D1092" t="s">
        <v>493</v>
      </c>
      <c r="E1092" s="28">
        <v>5.5E-2</v>
      </c>
      <c r="F1092" t="s">
        <v>441</v>
      </c>
      <c r="G1092" t="s">
        <v>442</v>
      </c>
      <c r="H1092" s="29">
        <v>0</v>
      </c>
      <c r="I1092" t="s">
        <v>443</v>
      </c>
      <c r="J1092" s="30">
        <f>ROUND(E1092/I1090* H1092,2)</f>
        <v>0</v>
      </c>
      <c r="K1092" s="31"/>
    </row>
    <row r="1093" spans="1:27">
      <c r="B1093" t="s">
        <v>494</v>
      </c>
      <c r="C1093" t="s">
        <v>439</v>
      </c>
      <c r="D1093" t="s">
        <v>495</v>
      </c>
      <c r="E1093" s="28">
        <v>5.5E-2</v>
      </c>
      <c r="F1093" t="s">
        <v>441</v>
      </c>
      <c r="G1093" t="s">
        <v>442</v>
      </c>
      <c r="H1093" s="29">
        <v>0</v>
      </c>
      <c r="I1093" t="s">
        <v>443</v>
      </c>
      <c r="J1093" s="30">
        <f>ROUND(E1093/I1090* H1093,2)</f>
        <v>0</v>
      </c>
      <c r="K1093" s="31"/>
    </row>
    <row r="1094" spans="1:27">
      <c r="D1094" s="32" t="s">
        <v>444</v>
      </c>
      <c r="E1094" s="31"/>
      <c r="H1094" s="31"/>
      <c r="K1094" s="29">
        <f>SUM(J1092:J1093)</f>
        <v>0</v>
      </c>
    </row>
    <row r="1095" spans="1:27">
      <c r="B1095" s="20" t="s">
        <v>449</v>
      </c>
      <c r="E1095" s="31"/>
      <c r="H1095" s="31"/>
      <c r="K1095" s="31"/>
    </row>
    <row r="1096" spans="1:27">
      <c r="B1096" t="s">
        <v>828</v>
      </c>
      <c r="C1096" t="s">
        <v>23</v>
      </c>
      <c r="D1096" t="s">
        <v>829</v>
      </c>
      <c r="E1096" s="28">
        <v>1.1000000000000001</v>
      </c>
      <c r="G1096" t="s">
        <v>442</v>
      </c>
      <c r="H1096" s="29">
        <v>0</v>
      </c>
      <c r="I1096" t="s">
        <v>443</v>
      </c>
      <c r="J1096" s="30">
        <f>ROUND(E1096* H1096,2)</f>
        <v>0</v>
      </c>
      <c r="K1096" s="31"/>
    </row>
    <row r="1097" spans="1:27">
      <c r="B1097" t="s">
        <v>830</v>
      </c>
      <c r="C1097" t="s">
        <v>23</v>
      </c>
      <c r="D1097" t="s">
        <v>831</v>
      </c>
      <c r="E1097" s="28">
        <v>1</v>
      </c>
      <c r="G1097" t="s">
        <v>442</v>
      </c>
      <c r="H1097" s="29">
        <v>0</v>
      </c>
      <c r="I1097" t="s">
        <v>443</v>
      </c>
      <c r="J1097" s="30">
        <f>ROUND(E1097* H1097,2)</f>
        <v>0</v>
      </c>
      <c r="K1097" s="31"/>
    </row>
    <row r="1098" spans="1:27">
      <c r="B1098" t="s">
        <v>832</v>
      </c>
      <c r="C1098" t="s">
        <v>23</v>
      </c>
      <c r="D1098" t="s">
        <v>833</v>
      </c>
      <c r="E1098" s="28">
        <v>0.3</v>
      </c>
      <c r="G1098" t="s">
        <v>442</v>
      </c>
      <c r="H1098" s="29">
        <v>0</v>
      </c>
      <c r="I1098" t="s">
        <v>443</v>
      </c>
      <c r="J1098" s="30">
        <f>ROUND(E1098* H1098,2)</f>
        <v>0</v>
      </c>
      <c r="K1098" s="31"/>
    </row>
    <row r="1099" spans="1:27" ht="409.5">
      <c r="B1099" t="s">
        <v>834</v>
      </c>
      <c r="C1099" t="s">
        <v>14</v>
      </c>
      <c r="D1099" s="34" t="s">
        <v>835</v>
      </c>
      <c r="E1099" s="28">
        <v>1.02</v>
      </c>
      <c r="G1099" t="s">
        <v>442</v>
      </c>
      <c r="H1099" s="29">
        <v>0</v>
      </c>
      <c r="I1099" t="s">
        <v>443</v>
      </c>
      <c r="J1099" s="30">
        <f>ROUND(E1099* H1099,2)</f>
        <v>0</v>
      </c>
      <c r="K1099" s="31"/>
    </row>
    <row r="1100" spans="1:27">
      <c r="D1100" s="32" t="s">
        <v>457</v>
      </c>
      <c r="E1100" s="31"/>
      <c r="H1100" s="31"/>
      <c r="K1100" s="29">
        <f>SUM(J1096:J1099)</f>
        <v>0</v>
      </c>
    </row>
    <row r="1101" spans="1:27">
      <c r="D1101" s="32" t="s">
        <v>458</v>
      </c>
      <c r="E1101" s="31"/>
      <c r="H1101" s="31"/>
      <c r="K1101" s="33">
        <f>SUM(J1091:J1100)</f>
        <v>0</v>
      </c>
    </row>
    <row r="1102" spans="1:27">
      <c r="D1102" s="32" t="s">
        <v>459</v>
      </c>
      <c r="E1102" s="31"/>
      <c r="H1102" s="31"/>
      <c r="K1102" s="33">
        <f>SUM(K1101:K1101)</f>
        <v>0</v>
      </c>
    </row>
    <row r="1104" spans="1:27" ht="45" customHeight="1">
      <c r="A1104" s="24" t="s">
        <v>836</v>
      </c>
      <c r="B1104" s="24" t="s">
        <v>16</v>
      </c>
      <c r="C1104" s="25" t="s">
        <v>14</v>
      </c>
      <c r="D1104" s="4" t="s">
        <v>17</v>
      </c>
      <c r="E1104" s="3"/>
      <c r="F1104" s="3"/>
      <c r="G1104" s="25"/>
      <c r="H1104" s="26" t="s">
        <v>436</v>
      </c>
      <c r="I1104" s="2">
        <v>1</v>
      </c>
      <c r="J1104" s="1"/>
      <c r="K1104" s="27">
        <f>ROUND(K1116,2)</f>
        <v>0</v>
      </c>
      <c r="L1104" s="25"/>
      <c r="M1104" s="25"/>
      <c r="N1104" s="25"/>
      <c r="O1104" s="25"/>
      <c r="P1104" s="25"/>
      <c r="Q1104" s="25"/>
      <c r="R1104" s="25"/>
      <c r="S1104" s="25"/>
      <c r="T1104" s="25"/>
      <c r="U1104" s="25"/>
      <c r="V1104" s="25"/>
      <c r="W1104" s="25"/>
      <c r="X1104" s="25"/>
      <c r="Y1104" s="25"/>
      <c r="Z1104" s="25"/>
      <c r="AA1104" s="25"/>
    </row>
    <row r="1105" spans="1:27">
      <c r="B1105" s="20" t="s">
        <v>437</v>
      </c>
    </row>
    <row r="1106" spans="1:27">
      <c r="B1106" t="s">
        <v>492</v>
      </c>
      <c r="C1106" t="s">
        <v>439</v>
      </c>
      <c r="D1106" t="s">
        <v>493</v>
      </c>
      <c r="E1106" s="28">
        <v>0.06</v>
      </c>
      <c r="F1106" t="s">
        <v>441</v>
      </c>
      <c r="G1106" t="s">
        <v>442</v>
      </c>
      <c r="H1106" s="29">
        <v>0</v>
      </c>
      <c r="I1106" t="s">
        <v>443</v>
      </c>
      <c r="J1106" s="30">
        <f>ROUND(E1106/I1104* H1106,2)</f>
        <v>0</v>
      </c>
      <c r="K1106" s="31"/>
    </row>
    <row r="1107" spans="1:27">
      <c r="B1107" t="s">
        <v>494</v>
      </c>
      <c r="C1107" t="s">
        <v>439</v>
      </c>
      <c r="D1107" t="s">
        <v>495</v>
      </c>
      <c r="E1107" s="28">
        <v>0.06</v>
      </c>
      <c r="F1107" t="s">
        <v>441</v>
      </c>
      <c r="G1107" t="s">
        <v>442</v>
      </c>
      <c r="H1107" s="29">
        <v>0</v>
      </c>
      <c r="I1107" t="s">
        <v>443</v>
      </c>
      <c r="J1107" s="30">
        <f>ROUND(E1107/I1104* H1107,2)</f>
        <v>0</v>
      </c>
      <c r="K1107" s="31"/>
    </row>
    <row r="1108" spans="1:27">
      <c r="D1108" s="32" t="s">
        <v>444</v>
      </c>
      <c r="E1108" s="31"/>
      <c r="H1108" s="31"/>
      <c r="K1108" s="29">
        <f>SUM(J1106:J1107)</f>
        <v>0</v>
      </c>
    </row>
    <row r="1109" spans="1:27">
      <c r="B1109" s="20" t="s">
        <v>449</v>
      </c>
      <c r="E1109" s="31"/>
      <c r="H1109" s="31"/>
      <c r="K1109" s="31"/>
    </row>
    <row r="1110" spans="1:27">
      <c r="B1110" t="s">
        <v>837</v>
      </c>
      <c r="C1110" t="s">
        <v>23</v>
      </c>
      <c r="D1110" t="s">
        <v>838</v>
      </c>
      <c r="E1110" s="28">
        <v>1</v>
      </c>
      <c r="G1110" t="s">
        <v>442</v>
      </c>
      <c r="H1110" s="29">
        <v>0</v>
      </c>
      <c r="I1110" t="s">
        <v>443</v>
      </c>
      <c r="J1110" s="30">
        <f>ROUND(E1110* H1110,2)</f>
        <v>0</v>
      </c>
      <c r="K1110" s="31"/>
    </row>
    <row r="1111" spans="1:27">
      <c r="B1111" t="s">
        <v>839</v>
      </c>
      <c r="C1111" t="s">
        <v>23</v>
      </c>
      <c r="D1111" t="s">
        <v>840</v>
      </c>
      <c r="E1111" s="28">
        <v>0.3</v>
      </c>
      <c r="G1111" t="s">
        <v>442</v>
      </c>
      <c r="H1111" s="29">
        <v>0</v>
      </c>
      <c r="I1111" t="s">
        <v>443</v>
      </c>
      <c r="J1111" s="30">
        <f>ROUND(E1111* H1111,2)</f>
        <v>0</v>
      </c>
      <c r="K1111" s="31"/>
    </row>
    <row r="1112" spans="1:27" ht="409.5">
      <c r="B1112" t="s">
        <v>841</v>
      </c>
      <c r="C1112" t="s">
        <v>14</v>
      </c>
      <c r="D1112" s="34" t="s">
        <v>842</v>
      </c>
      <c r="E1112" s="28">
        <v>1.02</v>
      </c>
      <c r="G1112" t="s">
        <v>442</v>
      </c>
      <c r="H1112" s="29">
        <v>0</v>
      </c>
      <c r="I1112" t="s">
        <v>443</v>
      </c>
      <c r="J1112" s="30">
        <f>ROUND(E1112* H1112,2)</f>
        <v>0</v>
      </c>
      <c r="K1112" s="31"/>
    </row>
    <row r="1113" spans="1:27">
      <c r="B1113" t="s">
        <v>843</v>
      </c>
      <c r="C1113" t="s">
        <v>23</v>
      </c>
      <c r="D1113" t="s">
        <v>844</v>
      </c>
      <c r="E1113" s="28">
        <v>1.05</v>
      </c>
      <c r="G1113" t="s">
        <v>442</v>
      </c>
      <c r="H1113" s="29">
        <v>0</v>
      </c>
      <c r="I1113" t="s">
        <v>443</v>
      </c>
      <c r="J1113" s="30">
        <f>ROUND(E1113* H1113,2)</f>
        <v>0</v>
      </c>
      <c r="K1113" s="31"/>
    </row>
    <row r="1114" spans="1:27">
      <c r="D1114" s="32" t="s">
        <v>457</v>
      </c>
      <c r="E1114" s="31"/>
      <c r="H1114" s="31"/>
      <c r="K1114" s="29">
        <f>SUM(J1110:J1113)</f>
        <v>0</v>
      </c>
    </row>
    <row r="1115" spans="1:27">
      <c r="D1115" s="32" t="s">
        <v>458</v>
      </c>
      <c r="E1115" s="31"/>
      <c r="H1115" s="31"/>
      <c r="K1115" s="33">
        <f>SUM(J1105:J1114)</f>
        <v>0</v>
      </c>
    </row>
    <row r="1116" spans="1:27">
      <c r="D1116" s="32" t="s">
        <v>459</v>
      </c>
      <c r="E1116" s="31"/>
      <c r="H1116" s="31"/>
      <c r="K1116" s="33">
        <f>SUM(K1115:K1115)</f>
        <v>0</v>
      </c>
    </row>
    <row r="1118" spans="1:27" ht="45" customHeight="1">
      <c r="A1118" s="24" t="s">
        <v>845</v>
      </c>
      <c r="B1118" s="24" t="s">
        <v>18</v>
      </c>
      <c r="C1118" s="25" t="s">
        <v>14</v>
      </c>
      <c r="D1118" s="4" t="s">
        <v>19</v>
      </c>
      <c r="E1118" s="3"/>
      <c r="F1118" s="3"/>
      <c r="G1118" s="25"/>
      <c r="H1118" s="26" t="s">
        <v>436</v>
      </c>
      <c r="I1118" s="2">
        <v>1</v>
      </c>
      <c r="J1118" s="1"/>
      <c r="K1118" s="27">
        <f>ROUND(K1130,2)</f>
        <v>0</v>
      </c>
      <c r="L1118" s="25"/>
      <c r="M1118" s="25"/>
      <c r="N1118" s="25"/>
      <c r="O1118" s="25"/>
      <c r="P1118" s="25"/>
      <c r="Q1118" s="25"/>
      <c r="R1118" s="25"/>
      <c r="S1118" s="25"/>
      <c r="T1118" s="25"/>
      <c r="U1118" s="25"/>
      <c r="V1118" s="25"/>
      <c r="W1118" s="25"/>
      <c r="X1118" s="25"/>
      <c r="Y1118" s="25"/>
      <c r="Z1118" s="25"/>
      <c r="AA1118" s="25"/>
    </row>
    <row r="1119" spans="1:27">
      <c r="B1119" s="20" t="s">
        <v>437</v>
      </c>
    </row>
    <row r="1120" spans="1:27">
      <c r="B1120" t="s">
        <v>494</v>
      </c>
      <c r="C1120" t="s">
        <v>439</v>
      </c>
      <c r="D1120" t="s">
        <v>495</v>
      </c>
      <c r="E1120" s="28">
        <v>7.0000000000000007E-2</v>
      </c>
      <c r="F1120" t="s">
        <v>441</v>
      </c>
      <c r="G1120" t="s">
        <v>442</v>
      </c>
      <c r="H1120" s="29">
        <v>0</v>
      </c>
      <c r="I1120" t="s">
        <v>443</v>
      </c>
      <c r="J1120" s="30">
        <f>ROUND(E1120/I1118* H1120,2)</f>
        <v>0</v>
      </c>
      <c r="K1120" s="31"/>
    </row>
    <row r="1121" spans="1:27">
      <c r="B1121" t="s">
        <v>492</v>
      </c>
      <c r="C1121" t="s">
        <v>439</v>
      </c>
      <c r="D1121" t="s">
        <v>493</v>
      </c>
      <c r="E1121" s="28">
        <v>7.0000000000000007E-2</v>
      </c>
      <c r="F1121" t="s">
        <v>441</v>
      </c>
      <c r="G1121" t="s">
        <v>442</v>
      </c>
      <c r="H1121" s="29">
        <v>0</v>
      </c>
      <c r="I1121" t="s">
        <v>443</v>
      </c>
      <c r="J1121" s="30">
        <f>ROUND(E1121/I1118* H1121,2)</f>
        <v>0</v>
      </c>
      <c r="K1121" s="31"/>
    </row>
    <row r="1122" spans="1:27">
      <c r="D1122" s="32" t="s">
        <v>444</v>
      </c>
      <c r="E1122" s="31"/>
      <c r="H1122" s="31"/>
      <c r="K1122" s="29">
        <f>SUM(J1120:J1121)</f>
        <v>0</v>
      </c>
    </row>
    <row r="1123" spans="1:27">
      <c r="B1123" s="20" t="s">
        <v>449</v>
      </c>
      <c r="E1123" s="31"/>
      <c r="H1123" s="31"/>
      <c r="K1123" s="31"/>
    </row>
    <row r="1124" spans="1:27">
      <c r="B1124" t="s">
        <v>846</v>
      </c>
      <c r="C1124" t="s">
        <v>23</v>
      </c>
      <c r="D1124" t="s">
        <v>847</v>
      </c>
      <c r="E1124" s="28">
        <v>0.95</v>
      </c>
      <c r="G1124" t="s">
        <v>442</v>
      </c>
      <c r="H1124" s="29">
        <v>0</v>
      </c>
      <c r="I1124" t="s">
        <v>443</v>
      </c>
      <c r="J1124" s="30">
        <f>ROUND(E1124* H1124,2)</f>
        <v>0</v>
      </c>
      <c r="K1124" s="31"/>
    </row>
    <row r="1125" spans="1:27">
      <c r="B1125" t="s">
        <v>848</v>
      </c>
      <c r="C1125" t="s">
        <v>23</v>
      </c>
      <c r="D1125" t="s">
        <v>849</v>
      </c>
      <c r="E1125" s="28">
        <v>1</v>
      </c>
      <c r="G1125" t="s">
        <v>442</v>
      </c>
      <c r="H1125" s="29">
        <v>0</v>
      </c>
      <c r="I1125" t="s">
        <v>443</v>
      </c>
      <c r="J1125" s="30">
        <f>ROUND(E1125* H1125,2)</f>
        <v>0</v>
      </c>
      <c r="K1125" s="31"/>
    </row>
    <row r="1126" spans="1:27">
      <c r="B1126" t="s">
        <v>850</v>
      </c>
      <c r="C1126" t="s">
        <v>23</v>
      </c>
      <c r="D1126" t="s">
        <v>851</v>
      </c>
      <c r="E1126" s="28">
        <v>0.3</v>
      </c>
      <c r="G1126" t="s">
        <v>442</v>
      </c>
      <c r="H1126" s="29">
        <v>0</v>
      </c>
      <c r="I1126" t="s">
        <v>443</v>
      </c>
      <c r="J1126" s="30">
        <f>ROUND(E1126* H1126,2)</f>
        <v>0</v>
      </c>
      <c r="K1126" s="31"/>
    </row>
    <row r="1127" spans="1:27" ht="409.5">
      <c r="B1127" t="s">
        <v>852</v>
      </c>
      <c r="C1127" t="s">
        <v>14</v>
      </c>
      <c r="D1127" s="34" t="s">
        <v>853</v>
      </c>
      <c r="E1127" s="28">
        <v>1.02</v>
      </c>
      <c r="G1127" t="s">
        <v>442</v>
      </c>
      <c r="H1127" s="29">
        <v>0</v>
      </c>
      <c r="I1127" t="s">
        <v>443</v>
      </c>
      <c r="J1127" s="30">
        <f>ROUND(E1127* H1127,2)</f>
        <v>0</v>
      </c>
      <c r="K1127" s="31"/>
    </row>
    <row r="1128" spans="1:27">
      <c r="D1128" s="32" t="s">
        <v>457</v>
      </c>
      <c r="E1128" s="31"/>
      <c r="H1128" s="31"/>
      <c r="K1128" s="29">
        <f>SUM(J1124:J1127)</f>
        <v>0</v>
      </c>
    </row>
    <row r="1129" spans="1:27">
      <c r="D1129" s="32" t="s">
        <v>458</v>
      </c>
      <c r="E1129" s="31"/>
      <c r="H1129" s="31"/>
      <c r="K1129" s="33">
        <f>SUM(J1119:J1128)</f>
        <v>0</v>
      </c>
    </row>
    <row r="1130" spans="1:27">
      <c r="D1130" s="32" t="s">
        <v>459</v>
      </c>
      <c r="E1130" s="31"/>
      <c r="H1130" s="31"/>
      <c r="K1130" s="33">
        <f>SUM(K1129:K1129)</f>
        <v>0</v>
      </c>
    </row>
    <row r="1132" spans="1:27" ht="45" customHeight="1">
      <c r="A1132" s="24" t="s">
        <v>854</v>
      </c>
      <c r="B1132" s="24" t="s">
        <v>111</v>
      </c>
      <c r="C1132" s="25" t="s">
        <v>14</v>
      </c>
      <c r="D1132" s="4" t="s">
        <v>112</v>
      </c>
      <c r="E1132" s="3"/>
      <c r="F1132" s="3"/>
      <c r="G1132" s="25"/>
      <c r="H1132" s="26" t="s">
        <v>436</v>
      </c>
      <c r="I1132" s="2">
        <v>1</v>
      </c>
      <c r="J1132" s="1"/>
      <c r="K1132" s="27">
        <f>ROUND(K1141,2)</f>
        <v>0</v>
      </c>
      <c r="L1132" s="25"/>
      <c r="M1132" s="25"/>
      <c r="N1132" s="25"/>
      <c r="O1132" s="25"/>
      <c r="P1132" s="25"/>
      <c r="Q1132" s="25"/>
      <c r="R1132" s="25"/>
      <c r="S1132" s="25"/>
      <c r="T1132" s="25"/>
      <c r="U1132" s="25"/>
      <c r="V1132" s="25"/>
      <c r="W1132" s="25"/>
      <c r="X1132" s="25"/>
      <c r="Y1132" s="25"/>
      <c r="Z1132" s="25"/>
      <c r="AA1132" s="25"/>
    </row>
    <row r="1133" spans="1:27">
      <c r="B1133" s="20" t="s">
        <v>437</v>
      </c>
    </row>
    <row r="1134" spans="1:27">
      <c r="B1134" t="s">
        <v>542</v>
      </c>
      <c r="C1134" t="s">
        <v>439</v>
      </c>
      <c r="D1134" t="s">
        <v>543</v>
      </c>
      <c r="E1134" s="28">
        <v>0.09</v>
      </c>
      <c r="F1134" t="s">
        <v>441</v>
      </c>
      <c r="G1134" t="s">
        <v>442</v>
      </c>
      <c r="H1134" s="29">
        <v>0</v>
      </c>
      <c r="I1134" t="s">
        <v>443</v>
      </c>
      <c r="J1134" s="30">
        <f>ROUND(E1134/I1132* H1134,2)</f>
        <v>0</v>
      </c>
      <c r="K1134" s="31"/>
    </row>
    <row r="1135" spans="1:27">
      <c r="B1135" t="s">
        <v>540</v>
      </c>
      <c r="C1135" t="s">
        <v>439</v>
      </c>
      <c r="D1135" t="s">
        <v>541</v>
      </c>
      <c r="E1135" s="28">
        <v>0.09</v>
      </c>
      <c r="F1135" t="s">
        <v>441</v>
      </c>
      <c r="G1135" t="s">
        <v>442</v>
      </c>
      <c r="H1135" s="29">
        <v>0</v>
      </c>
      <c r="I1135" t="s">
        <v>443</v>
      </c>
      <c r="J1135" s="30">
        <f>ROUND(E1135/I1132* H1135,2)</f>
        <v>0</v>
      </c>
      <c r="K1135" s="31"/>
    </row>
    <row r="1136" spans="1:27">
      <c r="D1136" s="32" t="s">
        <v>444</v>
      </c>
      <c r="E1136" s="31"/>
      <c r="H1136" s="31"/>
      <c r="K1136" s="29">
        <f>SUM(J1134:J1135)</f>
        <v>0</v>
      </c>
    </row>
    <row r="1137" spans="1:27">
      <c r="B1137" s="20" t="s">
        <v>449</v>
      </c>
      <c r="E1137" s="31"/>
      <c r="H1137" s="31"/>
      <c r="K1137" s="31"/>
    </row>
    <row r="1138" spans="1:27" ht="240">
      <c r="B1138" t="s">
        <v>855</v>
      </c>
      <c r="C1138" t="s">
        <v>14</v>
      </c>
      <c r="D1138" s="34" t="s">
        <v>856</v>
      </c>
      <c r="E1138" s="28">
        <v>1</v>
      </c>
      <c r="G1138" t="s">
        <v>442</v>
      </c>
      <c r="H1138" s="29">
        <v>0</v>
      </c>
      <c r="I1138" t="s">
        <v>443</v>
      </c>
      <c r="J1138" s="30">
        <f>ROUND(E1138* H1138,2)</f>
        <v>0</v>
      </c>
      <c r="K1138" s="31"/>
    </row>
    <row r="1139" spans="1:27">
      <c r="D1139" s="32" t="s">
        <v>457</v>
      </c>
      <c r="E1139" s="31"/>
      <c r="H1139" s="31"/>
      <c r="K1139" s="29">
        <f>SUM(J1138:J1138)</f>
        <v>0</v>
      </c>
    </row>
    <row r="1140" spans="1:27">
      <c r="D1140" s="32" t="s">
        <v>458</v>
      </c>
      <c r="E1140" s="31"/>
      <c r="H1140" s="31"/>
      <c r="K1140" s="33">
        <f>SUM(J1133:J1139)</f>
        <v>0</v>
      </c>
    </row>
    <row r="1141" spans="1:27">
      <c r="D1141" s="32" t="s">
        <v>459</v>
      </c>
      <c r="E1141" s="31"/>
      <c r="H1141" s="31"/>
      <c r="K1141" s="33">
        <f>SUM(K1140:K1140)</f>
        <v>0</v>
      </c>
    </row>
    <row r="1143" spans="1:27" ht="45" customHeight="1">
      <c r="A1143" s="24" t="s">
        <v>857</v>
      </c>
      <c r="B1143" s="24" t="s">
        <v>113</v>
      </c>
      <c r="C1143" s="25" t="s">
        <v>14</v>
      </c>
      <c r="D1143" s="4" t="s">
        <v>114</v>
      </c>
      <c r="E1143" s="3"/>
      <c r="F1143" s="3"/>
      <c r="G1143" s="25"/>
      <c r="H1143" s="26" t="s">
        <v>436</v>
      </c>
      <c r="I1143" s="2">
        <v>1</v>
      </c>
      <c r="J1143" s="1"/>
      <c r="K1143" s="27">
        <f>ROUND(K1152,2)</f>
        <v>0</v>
      </c>
      <c r="L1143" s="25"/>
      <c r="M1143" s="25"/>
      <c r="N1143" s="25"/>
      <c r="O1143" s="25"/>
      <c r="P1143" s="25"/>
      <c r="Q1143" s="25"/>
      <c r="R1143" s="25"/>
      <c r="S1143" s="25"/>
      <c r="T1143" s="25"/>
      <c r="U1143" s="25"/>
      <c r="V1143" s="25"/>
      <c r="W1143" s="25"/>
      <c r="X1143" s="25"/>
      <c r="Y1143" s="25"/>
      <c r="Z1143" s="25"/>
      <c r="AA1143" s="25"/>
    </row>
    <row r="1144" spans="1:27">
      <c r="B1144" s="20" t="s">
        <v>437</v>
      </c>
    </row>
    <row r="1145" spans="1:27">
      <c r="B1145" t="s">
        <v>540</v>
      </c>
      <c r="C1145" t="s">
        <v>439</v>
      </c>
      <c r="D1145" t="s">
        <v>541</v>
      </c>
      <c r="E1145" s="28">
        <v>0.09</v>
      </c>
      <c r="F1145" t="s">
        <v>441</v>
      </c>
      <c r="G1145" t="s">
        <v>442</v>
      </c>
      <c r="H1145" s="29">
        <v>0</v>
      </c>
      <c r="I1145" t="s">
        <v>443</v>
      </c>
      <c r="J1145" s="30">
        <f>ROUND(E1145/I1143* H1145,2)</f>
        <v>0</v>
      </c>
      <c r="K1145" s="31"/>
    </row>
    <row r="1146" spans="1:27">
      <c r="B1146" t="s">
        <v>542</v>
      </c>
      <c r="C1146" t="s">
        <v>439</v>
      </c>
      <c r="D1146" t="s">
        <v>543</v>
      </c>
      <c r="E1146" s="28">
        <v>0.09</v>
      </c>
      <c r="F1146" t="s">
        <v>441</v>
      </c>
      <c r="G1146" t="s">
        <v>442</v>
      </c>
      <c r="H1146" s="29">
        <v>0</v>
      </c>
      <c r="I1146" t="s">
        <v>443</v>
      </c>
      <c r="J1146" s="30">
        <f>ROUND(E1146/I1143* H1146,2)</f>
        <v>0</v>
      </c>
      <c r="K1146" s="31"/>
    </row>
    <row r="1147" spans="1:27">
      <c r="D1147" s="32" t="s">
        <v>444</v>
      </c>
      <c r="E1147" s="31"/>
      <c r="H1147" s="31"/>
      <c r="K1147" s="29">
        <f>SUM(J1145:J1146)</f>
        <v>0</v>
      </c>
    </row>
    <row r="1148" spans="1:27">
      <c r="B1148" s="20" t="s">
        <v>449</v>
      </c>
      <c r="E1148" s="31"/>
      <c r="H1148" s="31"/>
      <c r="K1148" s="31"/>
    </row>
    <row r="1149" spans="1:27" ht="240">
      <c r="B1149" t="s">
        <v>858</v>
      </c>
      <c r="C1149" t="s">
        <v>14</v>
      </c>
      <c r="D1149" s="34" t="s">
        <v>859</v>
      </c>
      <c r="E1149" s="28">
        <v>1</v>
      </c>
      <c r="G1149" t="s">
        <v>442</v>
      </c>
      <c r="H1149" s="29">
        <v>0</v>
      </c>
      <c r="I1149" t="s">
        <v>443</v>
      </c>
      <c r="J1149" s="30">
        <f>ROUND(E1149* H1149,2)</f>
        <v>0</v>
      </c>
      <c r="K1149" s="31"/>
    </row>
    <row r="1150" spans="1:27">
      <c r="D1150" s="32" t="s">
        <v>457</v>
      </c>
      <c r="E1150" s="31"/>
      <c r="H1150" s="31"/>
      <c r="K1150" s="29">
        <f>SUM(J1149:J1149)</f>
        <v>0</v>
      </c>
    </row>
    <row r="1151" spans="1:27">
      <c r="D1151" s="32" t="s">
        <v>458</v>
      </c>
      <c r="E1151" s="31"/>
      <c r="H1151" s="31"/>
      <c r="K1151" s="33">
        <f>SUM(J1144:J1150)</f>
        <v>0</v>
      </c>
    </row>
    <row r="1152" spans="1:27">
      <c r="D1152" s="32" t="s">
        <v>459</v>
      </c>
      <c r="E1152" s="31"/>
      <c r="H1152" s="31"/>
      <c r="K1152" s="33">
        <f>SUM(K1151:K1151)</f>
        <v>0</v>
      </c>
    </row>
    <row r="1154" spans="1:27" ht="45" customHeight="1">
      <c r="A1154" s="24" t="s">
        <v>860</v>
      </c>
      <c r="B1154" s="24" t="s">
        <v>115</v>
      </c>
      <c r="C1154" s="25" t="s">
        <v>14</v>
      </c>
      <c r="D1154" s="4" t="s">
        <v>116</v>
      </c>
      <c r="E1154" s="3"/>
      <c r="F1154" s="3"/>
      <c r="G1154" s="25"/>
      <c r="H1154" s="26" t="s">
        <v>436</v>
      </c>
      <c r="I1154" s="2">
        <v>1</v>
      </c>
      <c r="J1154" s="1"/>
      <c r="K1154" s="27">
        <f>ROUND(K1163,2)</f>
        <v>0</v>
      </c>
      <c r="L1154" s="25"/>
      <c r="M1154" s="25"/>
      <c r="N1154" s="25"/>
      <c r="O1154" s="25"/>
      <c r="P1154" s="25"/>
      <c r="Q1154" s="25"/>
      <c r="R1154" s="25"/>
      <c r="S1154" s="25"/>
      <c r="T1154" s="25"/>
      <c r="U1154" s="25"/>
      <c r="V1154" s="25"/>
      <c r="W1154" s="25"/>
      <c r="X1154" s="25"/>
      <c r="Y1154" s="25"/>
      <c r="Z1154" s="25"/>
      <c r="AA1154" s="25"/>
    </row>
    <row r="1155" spans="1:27">
      <c r="B1155" s="20" t="s">
        <v>437</v>
      </c>
    </row>
    <row r="1156" spans="1:27">
      <c r="B1156" t="s">
        <v>542</v>
      </c>
      <c r="C1156" t="s">
        <v>439</v>
      </c>
      <c r="D1156" t="s">
        <v>543</v>
      </c>
      <c r="E1156" s="28">
        <v>0.1</v>
      </c>
      <c r="F1156" t="s">
        <v>441</v>
      </c>
      <c r="G1156" t="s">
        <v>442</v>
      </c>
      <c r="H1156" s="29">
        <v>0</v>
      </c>
      <c r="I1156" t="s">
        <v>443</v>
      </c>
      <c r="J1156" s="30">
        <f>ROUND(E1156/I1154* H1156,2)</f>
        <v>0</v>
      </c>
      <c r="K1156" s="31"/>
    </row>
    <row r="1157" spans="1:27">
      <c r="B1157" t="s">
        <v>540</v>
      </c>
      <c r="C1157" t="s">
        <v>439</v>
      </c>
      <c r="D1157" t="s">
        <v>541</v>
      </c>
      <c r="E1157" s="28">
        <v>0.1</v>
      </c>
      <c r="F1157" t="s">
        <v>441</v>
      </c>
      <c r="G1157" t="s">
        <v>442</v>
      </c>
      <c r="H1157" s="29">
        <v>0</v>
      </c>
      <c r="I1157" t="s">
        <v>443</v>
      </c>
      <c r="J1157" s="30">
        <f>ROUND(E1157/I1154* H1157,2)</f>
        <v>0</v>
      </c>
      <c r="K1157" s="31"/>
    </row>
    <row r="1158" spans="1:27">
      <c r="D1158" s="32" t="s">
        <v>444</v>
      </c>
      <c r="E1158" s="31"/>
      <c r="H1158" s="31"/>
      <c r="K1158" s="29">
        <f>SUM(J1156:J1157)</f>
        <v>0</v>
      </c>
    </row>
    <row r="1159" spans="1:27">
      <c r="B1159" s="20" t="s">
        <v>449</v>
      </c>
      <c r="E1159" s="31"/>
      <c r="H1159" s="31"/>
      <c r="K1159" s="31"/>
    </row>
    <row r="1160" spans="1:27" ht="240">
      <c r="B1160" t="s">
        <v>861</v>
      </c>
      <c r="C1160" t="s">
        <v>14</v>
      </c>
      <c r="D1160" s="34" t="s">
        <v>862</v>
      </c>
      <c r="E1160" s="28">
        <v>1</v>
      </c>
      <c r="G1160" t="s">
        <v>442</v>
      </c>
      <c r="H1160" s="29">
        <v>0</v>
      </c>
      <c r="I1160" t="s">
        <v>443</v>
      </c>
      <c r="J1160" s="30">
        <f>ROUND(E1160* H1160,2)</f>
        <v>0</v>
      </c>
      <c r="K1160" s="31"/>
    </row>
    <row r="1161" spans="1:27">
      <c r="D1161" s="32" t="s">
        <v>457</v>
      </c>
      <c r="E1161" s="31"/>
      <c r="H1161" s="31"/>
      <c r="K1161" s="29">
        <f>SUM(J1160:J1160)</f>
        <v>0</v>
      </c>
    </row>
    <row r="1162" spans="1:27">
      <c r="D1162" s="32" t="s">
        <v>458</v>
      </c>
      <c r="E1162" s="31"/>
      <c r="H1162" s="31"/>
      <c r="K1162" s="33">
        <f>SUM(J1155:J1161)</f>
        <v>0</v>
      </c>
    </row>
    <row r="1163" spans="1:27">
      <c r="D1163" s="32" t="s">
        <v>459</v>
      </c>
      <c r="E1163" s="31"/>
      <c r="H1163" s="31"/>
      <c r="K1163" s="33">
        <f>SUM(K1162:K1162)</f>
        <v>0</v>
      </c>
    </row>
    <row r="1165" spans="1:27" ht="45" customHeight="1">
      <c r="A1165" s="24" t="s">
        <v>863</v>
      </c>
      <c r="B1165" s="24" t="s">
        <v>117</v>
      </c>
      <c r="C1165" s="25" t="s">
        <v>14</v>
      </c>
      <c r="D1165" s="4" t="s">
        <v>118</v>
      </c>
      <c r="E1165" s="3"/>
      <c r="F1165" s="3"/>
      <c r="G1165" s="25"/>
      <c r="H1165" s="26" t="s">
        <v>436</v>
      </c>
      <c r="I1165" s="2">
        <v>1</v>
      </c>
      <c r="J1165" s="1"/>
      <c r="K1165" s="27">
        <f>ROUND(K1174,2)</f>
        <v>0</v>
      </c>
      <c r="L1165" s="25"/>
      <c r="M1165" s="25"/>
      <c r="N1165" s="25"/>
      <c r="O1165" s="25"/>
      <c r="P1165" s="25"/>
      <c r="Q1165" s="25"/>
      <c r="R1165" s="25"/>
      <c r="S1165" s="25"/>
      <c r="T1165" s="25"/>
      <c r="U1165" s="25"/>
      <c r="V1165" s="25"/>
      <c r="W1165" s="25"/>
      <c r="X1165" s="25"/>
      <c r="Y1165" s="25"/>
      <c r="Z1165" s="25"/>
      <c r="AA1165" s="25"/>
    </row>
    <row r="1166" spans="1:27">
      <c r="B1166" s="20" t="s">
        <v>437</v>
      </c>
    </row>
    <row r="1167" spans="1:27">
      <c r="B1167" t="s">
        <v>542</v>
      </c>
      <c r="C1167" t="s">
        <v>439</v>
      </c>
      <c r="D1167" t="s">
        <v>543</v>
      </c>
      <c r="E1167" s="28">
        <v>0.11</v>
      </c>
      <c r="F1167" t="s">
        <v>441</v>
      </c>
      <c r="G1167" t="s">
        <v>442</v>
      </c>
      <c r="H1167" s="29">
        <v>0</v>
      </c>
      <c r="I1167" t="s">
        <v>443</v>
      </c>
      <c r="J1167" s="30">
        <f>ROUND(E1167/I1165* H1167,2)</f>
        <v>0</v>
      </c>
      <c r="K1167" s="31"/>
    </row>
    <row r="1168" spans="1:27">
      <c r="B1168" t="s">
        <v>540</v>
      </c>
      <c r="C1168" t="s">
        <v>439</v>
      </c>
      <c r="D1168" t="s">
        <v>541</v>
      </c>
      <c r="E1168" s="28">
        <v>0.11</v>
      </c>
      <c r="F1168" t="s">
        <v>441</v>
      </c>
      <c r="G1168" t="s">
        <v>442</v>
      </c>
      <c r="H1168" s="29">
        <v>0</v>
      </c>
      <c r="I1168" t="s">
        <v>443</v>
      </c>
      <c r="J1168" s="30">
        <f>ROUND(E1168/I1165* H1168,2)</f>
        <v>0</v>
      </c>
      <c r="K1168" s="31"/>
    </row>
    <row r="1169" spans="1:27">
      <c r="D1169" s="32" t="s">
        <v>444</v>
      </c>
      <c r="E1169" s="31"/>
      <c r="H1169" s="31"/>
      <c r="K1169" s="29">
        <f>SUM(J1167:J1168)</f>
        <v>0</v>
      </c>
    </row>
    <row r="1170" spans="1:27">
      <c r="B1170" s="20" t="s">
        <v>449</v>
      </c>
      <c r="E1170" s="31"/>
      <c r="H1170" s="31"/>
      <c r="K1170" s="31"/>
    </row>
    <row r="1171" spans="1:27" ht="240">
      <c r="B1171" t="s">
        <v>864</v>
      </c>
      <c r="C1171" t="s">
        <v>14</v>
      </c>
      <c r="D1171" s="34" t="s">
        <v>865</v>
      </c>
      <c r="E1171" s="28">
        <v>1</v>
      </c>
      <c r="G1171" t="s">
        <v>442</v>
      </c>
      <c r="H1171" s="29">
        <v>0</v>
      </c>
      <c r="I1171" t="s">
        <v>443</v>
      </c>
      <c r="J1171" s="30">
        <f>ROUND(E1171* H1171,2)</f>
        <v>0</v>
      </c>
      <c r="K1171" s="31"/>
    </row>
    <row r="1172" spans="1:27">
      <c r="D1172" s="32" t="s">
        <v>457</v>
      </c>
      <c r="E1172" s="31"/>
      <c r="H1172" s="31"/>
      <c r="K1172" s="29">
        <f>SUM(J1171:J1171)</f>
        <v>0</v>
      </c>
    </row>
    <row r="1173" spans="1:27">
      <c r="D1173" s="32" t="s">
        <v>458</v>
      </c>
      <c r="E1173" s="31"/>
      <c r="H1173" s="31"/>
      <c r="K1173" s="33">
        <f>SUM(J1166:J1172)</f>
        <v>0</v>
      </c>
    </row>
    <row r="1174" spans="1:27">
      <c r="D1174" s="32" t="s">
        <v>459</v>
      </c>
      <c r="E1174" s="31"/>
      <c r="H1174" s="31"/>
      <c r="K1174" s="33">
        <f>SUM(K1173:K1173)</f>
        <v>0</v>
      </c>
    </row>
    <row r="1176" spans="1:27" ht="45" customHeight="1">
      <c r="A1176" s="24" t="s">
        <v>866</v>
      </c>
      <c r="B1176" s="24" t="s">
        <v>119</v>
      </c>
      <c r="C1176" s="25" t="s">
        <v>14</v>
      </c>
      <c r="D1176" s="4" t="s">
        <v>120</v>
      </c>
      <c r="E1176" s="3"/>
      <c r="F1176" s="3"/>
      <c r="G1176" s="25"/>
      <c r="H1176" s="26" t="s">
        <v>436</v>
      </c>
      <c r="I1176" s="2">
        <v>1</v>
      </c>
      <c r="J1176" s="1"/>
      <c r="K1176" s="27">
        <f>ROUND(K1185,2)</f>
        <v>0</v>
      </c>
      <c r="L1176" s="25"/>
      <c r="M1176" s="25"/>
      <c r="N1176" s="25"/>
      <c r="O1176" s="25"/>
      <c r="P1176" s="25"/>
      <c r="Q1176" s="25"/>
      <c r="R1176" s="25"/>
      <c r="S1176" s="25"/>
      <c r="T1176" s="25"/>
      <c r="U1176" s="25"/>
      <c r="V1176" s="25"/>
      <c r="W1176" s="25"/>
      <c r="X1176" s="25"/>
      <c r="Y1176" s="25"/>
      <c r="Z1176" s="25"/>
      <c r="AA1176" s="25"/>
    </row>
    <row r="1177" spans="1:27">
      <c r="B1177" s="20" t="s">
        <v>437</v>
      </c>
    </row>
    <row r="1178" spans="1:27">
      <c r="B1178" t="s">
        <v>542</v>
      </c>
      <c r="C1178" t="s">
        <v>439</v>
      </c>
      <c r="D1178" t="s">
        <v>543</v>
      </c>
      <c r="E1178" s="28">
        <v>0.12</v>
      </c>
      <c r="F1178" t="s">
        <v>441</v>
      </c>
      <c r="G1178" t="s">
        <v>442</v>
      </c>
      <c r="H1178" s="29">
        <v>0</v>
      </c>
      <c r="I1178" t="s">
        <v>443</v>
      </c>
      <c r="J1178" s="30">
        <f>ROUND(E1178/I1176* H1178,2)</f>
        <v>0</v>
      </c>
      <c r="K1178" s="31"/>
    </row>
    <row r="1179" spans="1:27">
      <c r="B1179" t="s">
        <v>540</v>
      </c>
      <c r="C1179" t="s">
        <v>439</v>
      </c>
      <c r="D1179" t="s">
        <v>541</v>
      </c>
      <c r="E1179" s="28">
        <v>0.12</v>
      </c>
      <c r="F1179" t="s">
        <v>441</v>
      </c>
      <c r="G1179" t="s">
        <v>442</v>
      </c>
      <c r="H1179" s="29">
        <v>0</v>
      </c>
      <c r="I1179" t="s">
        <v>443</v>
      </c>
      <c r="J1179" s="30">
        <f>ROUND(E1179/I1176* H1179,2)</f>
        <v>0</v>
      </c>
      <c r="K1179" s="31"/>
    </row>
    <row r="1180" spans="1:27">
      <c r="D1180" s="32" t="s">
        <v>444</v>
      </c>
      <c r="E1180" s="31"/>
      <c r="H1180" s="31"/>
      <c r="K1180" s="29">
        <f>SUM(J1178:J1179)</f>
        <v>0</v>
      </c>
    </row>
    <row r="1181" spans="1:27">
      <c r="B1181" s="20" t="s">
        <v>449</v>
      </c>
      <c r="E1181" s="31"/>
      <c r="H1181" s="31"/>
      <c r="K1181" s="31"/>
    </row>
    <row r="1182" spans="1:27" ht="240">
      <c r="B1182" t="s">
        <v>867</v>
      </c>
      <c r="C1182" t="s">
        <v>14</v>
      </c>
      <c r="D1182" s="34" t="s">
        <v>868</v>
      </c>
      <c r="E1182" s="28">
        <v>1</v>
      </c>
      <c r="G1182" t="s">
        <v>442</v>
      </c>
      <c r="H1182" s="29">
        <v>0</v>
      </c>
      <c r="I1182" t="s">
        <v>443</v>
      </c>
      <c r="J1182" s="30">
        <f>ROUND(E1182* H1182,2)</f>
        <v>0</v>
      </c>
      <c r="K1182" s="31"/>
    </row>
    <row r="1183" spans="1:27">
      <c r="D1183" s="32" t="s">
        <v>457</v>
      </c>
      <c r="E1183" s="31"/>
      <c r="H1183" s="31"/>
      <c r="K1183" s="29">
        <f>SUM(J1182:J1182)</f>
        <v>0</v>
      </c>
    </row>
    <row r="1184" spans="1:27">
      <c r="D1184" s="32" t="s">
        <v>458</v>
      </c>
      <c r="E1184" s="31"/>
      <c r="H1184" s="31"/>
      <c r="K1184" s="33">
        <f>SUM(J1177:J1183)</f>
        <v>0</v>
      </c>
    </row>
    <row r="1185" spans="1:27">
      <c r="D1185" s="32" t="s">
        <v>459</v>
      </c>
      <c r="E1185" s="31"/>
      <c r="H1185" s="31"/>
      <c r="K1185" s="33">
        <f>SUM(K1184:K1184)</f>
        <v>0</v>
      </c>
    </row>
    <row r="1187" spans="1:27" ht="45" customHeight="1">
      <c r="A1187" s="24" t="s">
        <v>869</v>
      </c>
      <c r="B1187" s="24" t="s">
        <v>121</v>
      </c>
      <c r="C1187" s="25" t="s">
        <v>14</v>
      </c>
      <c r="D1187" s="4" t="s">
        <v>122</v>
      </c>
      <c r="E1187" s="3"/>
      <c r="F1187" s="3"/>
      <c r="G1187" s="25"/>
      <c r="H1187" s="26" t="s">
        <v>436</v>
      </c>
      <c r="I1187" s="2">
        <v>1</v>
      </c>
      <c r="J1187" s="1"/>
      <c r="K1187" s="27">
        <f>ROUND(K1196,2)</f>
        <v>0</v>
      </c>
      <c r="L1187" s="25"/>
      <c r="M1187" s="25"/>
      <c r="N1187" s="25"/>
      <c r="O1187" s="25"/>
      <c r="P1187" s="25"/>
      <c r="Q1187" s="25"/>
      <c r="R1187" s="25"/>
      <c r="S1187" s="25"/>
      <c r="T1187" s="25"/>
      <c r="U1187" s="25"/>
      <c r="V1187" s="25"/>
      <c r="W1187" s="25"/>
      <c r="X1187" s="25"/>
      <c r="Y1187" s="25"/>
      <c r="Z1187" s="25"/>
      <c r="AA1187" s="25"/>
    </row>
    <row r="1188" spans="1:27">
      <c r="B1188" s="20" t="s">
        <v>437</v>
      </c>
    </row>
    <row r="1189" spans="1:27">
      <c r="B1189" t="s">
        <v>540</v>
      </c>
      <c r="C1189" t="s">
        <v>439</v>
      </c>
      <c r="D1189" t="s">
        <v>541</v>
      </c>
      <c r="E1189" s="28">
        <v>0.14000000000000001</v>
      </c>
      <c r="F1189" t="s">
        <v>441</v>
      </c>
      <c r="G1189" t="s">
        <v>442</v>
      </c>
      <c r="H1189" s="29">
        <v>0</v>
      </c>
      <c r="I1189" t="s">
        <v>443</v>
      </c>
      <c r="J1189" s="30">
        <f>ROUND(E1189/I1187* H1189,2)</f>
        <v>0</v>
      </c>
      <c r="K1189" s="31"/>
    </row>
    <row r="1190" spans="1:27">
      <c r="B1190" t="s">
        <v>542</v>
      </c>
      <c r="C1190" t="s">
        <v>439</v>
      </c>
      <c r="D1190" t="s">
        <v>543</v>
      </c>
      <c r="E1190" s="28">
        <v>0.14000000000000001</v>
      </c>
      <c r="F1190" t="s">
        <v>441</v>
      </c>
      <c r="G1190" t="s">
        <v>442</v>
      </c>
      <c r="H1190" s="29">
        <v>0</v>
      </c>
      <c r="I1190" t="s">
        <v>443</v>
      </c>
      <c r="J1190" s="30">
        <f>ROUND(E1190/I1187* H1190,2)</f>
        <v>0</v>
      </c>
      <c r="K1190" s="31"/>
    </row>
    <row r="1191" spans="1:27">
      <c r="D1191" s="32" t="s">
        <v>444</v>
      </c>
      <c r="E1191" s="31"/>
      <c r="H1191" s="31"/>
      <c r="K1191" s="29">
        <f>SUM(J1189:J1190)</f>
        <v>0</v>
      </c>
    </row>
    <row r="1192" spans="1:27">
      <c r="B1192" s="20" t="s">
        <v>449</v>
      </c>
      <c r="E1192" s="31"/>
      <c r="H1192" s="31"/>
      <c r="K1192" s="31"/>
    </row>
    <row r="1193" spans="1:27" ht="240">
      <c r="B1193" t="s">
        <v>870</v>
      </c>
      <c r="C1193" t="s">
        <v>14</v>
      </c>
      <c r="D1193" s="34" t="s">
        <v>871</v>
      </c>
      <c r="E1193" s="28">
        <v>1</v>
      </c>
      <c r="G1193" t="s">
        <v>442</v>
      </c>
      <c r="H1193" s="29">
        <v>0</v>
      </c>
      <c r="I1193" t="s">
        <v>443</v>
      </c>
      <c r="J1193" s="30">
        <f>ROUND(E1193* H1193,2)</f>
        <v>0</v>
      </c>
      <c r="K1193" s="31"/>
    </row>
    <row r="1194" spans="1:27">
      <c r="D1194" s="32" t="s">
        <v>457</v>
      </c>
      <c r="E1194" s="31"/>
      <c r="H1194" s="31"/>
      <c r="K1194" s="29">
        <f>SUM(J1193:J1193)</f>
        <v>0</v>
      </c>
    </row>
    <row r="1195" spans="1:27">
      <c r="D1195" s="32" t="s">
        <v>458</v>
      </c>
      <c r="E1195" s="31"/>
      <c r="H1195" s="31"/>
      <c r="K1195" s="33">
        <f>SUM(J1188:J1194)</f>
        <v>0</v>
      </c>
    </row>
    <row r="1196" spans="1:27">
      <c r="D1196" s="32" t="s">
        <v>459</v>
      </c>
      <c r="E1196" s="31"/>
      <c r="H1196" s="31"/>
      <c r="K1196" s="33">
        <f>SUM(K1195:K1195)</f>
        <v>0</v>
      </c>
    </row>
    <row r="1198" spans="1:27" ht="45" customHeight="1">
      <c r="A1198" s="24" t="s">
        <v>872</v>
      </c>
      <c r="B1198" s="24" t="s">
        <v>125</v>
      </c>
      <c r="C1198" s="25" t="s">
        <v>14</v>
      </c>
      <c r="D1198" s="4" t="s">
        <v>126</v>
      </c>
      <c r="E1198" s="3"/>
      <c r="F1198" s="3"/>
      <c r="G1198" s="25"/>
      <c r="H1198" s="26" t="s">
        <v>436</v>
      </c>
      <c r="I1198" s="2">
        <v>1</v>
      </c>
      <c r="J1198" s="1"/>
      <c r="K1198" s="27">
        <f>ROUND(K1207,2)</f>
        <v>0</v>
      </c>
      <c r="L1198" s="25"/>
      <c r="M1198" s="25"/>
      <c r="N1198" s="25"/>
      <c r="O1198" s="25"/>
      <c r="P1198" s="25"/>
      <c r="Q1198" s="25"/>
      <c r="R1198" s="25"/>
      <c r="S1198" s="25"/>
      <c r="T1198" s="25"/>
      <c r="U1198" s="25"/>
      <c r="V1198" s="25"/>
      <c r="W1198" s="25"/>
      <c r="X1198" s="25"/>
      <c r="Y1198" s="25"/>
      <c r="Z1198" s="25"/>
      <c r="AA1198" s="25"/>
    </row>
    <row r="1199" spans="1:27">
      <c r="B1199" s="20" t="s">
        <v>437</v>
      </c>
    </row>
    <row r="1200" spans="1:27">
      <c r="B1200" t="s">
        <v>542</v>
      </c>
      <c r="C1200" t="s">
        <v>439</v>
      </c>
      <c r="D1200" t="s">
        <v>543</v>
      </c>
      <c r="E1200" s="28">
        <v>0.14000000000000001</v>
      </c>
      <c r="F1200" t="s">
        <v>441</v>
      </c>
      <c r="G1200" t="s">
        <v>442</v>
      </c>
      <c r="H1200" s="29">
        <v>0</v>
      </c>
      <c r="I1200" t="s">
        <v>443</v>
      </c>
      <c r="J1200" s="30">
        <f>ROUND(E1200/I1198* H1200,2)</f>
        <v>0</v>
      </c>
      <c r="K1200" s="31"/>
    </row>
    <row r="1201" spans="1:27">
      <c r="B1201" t="s">
        <v>540</v>
      </c>
      <c r="C1201" t="s">
        <v>439</v>
      </c>
      <c r="D1201" t="s">
        <v>541</v>
      </c>
      <c r="E1201" s="28">
        <v>0.14000000000000001</v>
      </c>
      <c r="F1201" t="s">
        <v>441</v>
      </c>
      <c r="G1201" t="s">
        <v>442</v>
      </c>
      <c r="H1201" s="29">
        <v>0</v>
      </c>
      <c r="I1201" t="s">
        <v>443</v>
      </c>
      <c r="J1201" s="30">
        <f>ROUND(E1201/I1198* H1201,2)</f>
        <v>0</v>
      </c>
      <c r="K1201" s="31"/>
    </row>
    <row r="1202" spans="1:27">
      <c r="D1202" s="32" t="s">
        <v>444</v>
      </c>
      <c r="E1202" s="31"/>
      <c r="H1202" s="31"/>
      <c r="K1202" s="29">
        <f>SUM(J1200:J1201)</f>
        <v>0</v>
      </c>
    </row>
    <row r="1203" spans="1:27">
      <c r="B1203" s="20" t="s">
        <v>449</v>
      </c>
      <c r="E1203" s="31"/>
      <c r="H1203" s="31"/>
      <c r="K1203" s="31"/>
    </row>
    <row r="1204" spans="1:27" ht="240">
      <c r="B1204" t="s">
        <v>873</v>
      </c>
      <c r="C1204" t="s">
        <v>14</v>
      </c>
      <c r="D1204" s="34" t="s">
        <v>874</v>
      </c>
      <c r="E1204" s="28">
        <v>1</v>
      </c>
      <c r="G1204" t="s">
        <v>442</v>
      </c>
      <c r="H1204" s="29">
        <v>0</v>
      </c>
      <c r="I1204" t="s">
        <v>443</v>
      </c>
      <c r="J1204" s="30">
        <f>ROUND(E1204* H1204,2)</f>
        <v>0</v>
      </c>
      <c r="K1204" s="31"/>
    </row>
    <row r="1205" spans="1:27">
      <c r="D1205" s="32" t="s">
        <v>457</v>
      </c>
      <c r="E1205" s="31"/>
      <c r="H1205" s="31"/>
      <c r="K1205" s="29">
        <f>SUM(J1204:J1204)</f>
        <v>0</v>
      </c>
    </row>
    <row r="1206" spans="1:27">
      <c r="D1206" s="32" t="s">
        <v>458</v>
      </c>
      <c r="E1206" s="31"/>
      <c r="H1206" s="31"/>
      <c r="K1206" s="33">
        <f>SUM(J1199:J1205)</f>
        <v>0</v>
      </c>
    </row>
    <row r="1207" spans="1:27">
      <c r="D1207" s="32" t="s">
        <v>459</v>
      </c>
      <c r="E1207" s="31"/>
      <c r="H1207" s="31"/>
      <c r="K1207" s="33">
        <f>SUM(K1206:K1206)</f>
        <v>0</v>
      </c>
    </row>
    <row r="1209" spans="1:27" ht="45" customHeight="1">
      <c r="A1209" s="24" t="s">
        <v>875</v>
      </c>
      <c r="B1209" s="24" t="s">
        <v>123</v>
      </c>
      <c r="C1209" s="25" t="s">
        <v>14</v>
      </c>
      <c r="D1209" s="4" t="s">
        <v>124</v>
      </c>
      <c r="E1209" s="3"/>
      <c r="F1209" s="3"/>
      <c r="G1209" s="25"/>
      <c r="H1209" s="26" t="s">
        <v>436</v>
      </c>
      <c r="I1209" s="2">
        <v>1</v>
      </c>
      <c r="J1209" s="1"/>
      <c r="K1209" s="27">
        <f>ROUND(K1218,2)</f>
        <v>0</v>
      </c>
      <c r="L1209" s="25"/>
      <c r="M1209" s="25"/>
      <c r="N1209" s="25"/>
      <c r="O1209" s="25"/>
      <c r="P1209" s="25"/>
      <c r="Q1209" s="25"/>
      <c r="R1209" s="25"/>
      <c r="S1209" s="25"/>
      <c r="T1209" s="25"/>
      <c r="U1209" s="25"/>
      <c r="V1209" s="25"/>
      <c r="W1209" s="25"/>
      <c r="X1209" s="25"/>
      <c r="Y1209" s="25"/>
      <c r="Z1209" s="25"/>
      <c r="AA1209" s="25"/>
    </row>
    <row r="1210" spans="1:27">
      <c r="B1210" s="20" t="s">
        <v>437</v>
      </c>
    </row>
    <row r="1211" spans="1:27">
      <c r="B1211" t="s">
        <v>542</v>
      </c>
      <c r="C1211" t="s">
        <v>439</v>
      </c>
      <c r="D1211" t="s">
        <v>543</v>
      </c>
      <c r="E1211" s="28">
        <v>0.14000000000000001</v>
      </c>
      <c r="F1211" t="s">
        <v>441</v>
      </c>
      <c r="G1211" t="s">
        <v>442</v>
      </c>
      <c r="H1211" s="29">
        <v>0</v>
      </c>
      <c r="I1211" t="s">
        <v>443</v>
      </c>
      <c r="J1211" s="30">
        <f>ROUND(E1211/I1209* H1211,2)</f>
        <v>0</v>
      </c>
      <c r="K1211" s="31"/>
    </row>
    <row r="1212" spans="1:27">
      <c r="B1212" t="s">
        <v>540</v>
      </c>
      <c r="C1212" t="s">
        <v>439</v>
      </c>
      <c r="D1212" t="s">
        <v>541</v>
      </c>
      <c r="E1212" s="28">
        <v>0.14000000000000001</v>
      </c>
      <c r="F1212" t="s">
        <v>441</v>
      </c>
      <c r="G1212" t="s">
        <v>442</v>
      </c>
      <c r="H1212" s="29">
        <v>0</v>
      </c>
      <c r="I1212" t="s">
        <v>443</v>
      </c>
      <c r="J1212" s="30">
        <f>ROUND(E1212/I1209* H1212,2)</f>
        <v>0</v>
      </c>
      <c r="K1212" s="31"/>
    </row>
    <row r="1213" spans="1:27">
      <c r="D1213" s="32" t="s">
        <v>444</v>
      </c>
      <c r="E1213" s="31"/>
      <c r="H1213" s="31"/>
      <c r="K1213" s="29">
        <f>SUM(J1211:J1212)</f>
        <v>0</v>
      </c>
    </row>
    <row r="1214" spans="1:27">
      <c r="B1214" s="20" t="s">
        <v>449</v>
      </c>
      <c r="E1214" s="31"/>
      <c r="H1214" s="31"/>
      <c r="K1214" s="31"/>
    </row>
    <row r="1215" spans="1:27" ht="240">
      <c r="B1215" t="s">
        <v>876</v>
      </c>
      <c r="C1215" t="s">
        <v>14</v>
      </c>
      <c r="D1215" s="34" t="s">
        <v>877</v>
      </c>
      <c r="E1215" s="28">
        <v>1</v>
      </c>
      <c r="G1215" t="s">
        <v>442</v>
      </c>
      <c r="H1215" s="29">
        <v>0</v>
      </c>
      <c r="I1215" t="s">
        <v>443</v>
      </c>
      <c r="J1215" s="30">
        <f>ROUND(E1215* H1215,2)</f>
        <v>0</v>
      </c>
      <c r="K1215" s="31"/>
    </row>
    <row r="1216" spans="1:27">
      <c r="D1216" s="32" t="s">
        <v>457</v>
      </c>
      <c r="E1216" s="31"/>
      <c r="H1216" s="31"/>
      <c r="K1216" s="29">
        <f>SUM(J1215:J1215)</f>
        <v>0</v>
      </c>
    </row>
    <row r="1217" spans="1:27">
      <c r="D1217" s="32" t="s">
        <v>458</v>
      </c>
      <c r="E1217" s="31"/>
      <c r="H1217" s="31"/>
      <c r="K1217" s="33">
        <f>SUM(J1210:J1216)</f>
        <v>0</v>
      </c>
    </row>
    <row r="1218" spans="1:27">
      <c r="D1218" s="32" t="s">
        <v>459</v>
      </c>
      <c r="E1218" s="31"/>
      <c r="H1218" s="31"/>
      <c r="K1218" s="33">
        <f>SUM(K1217:K1217)</f>
        <v>0</v>
      </c>
    </row>
    <row r="1220" spans="1:27" ht="45" customHeight="1">
      <c r="A1220" s="24" t="s">
        <v>878</v>
      </c>
      <c r="B1220" s="24" t="s">
        <v>167</v>
      </c>
      <c r="C1220" s="25" t="s">
        <v>14</v>
      </c>
      <c r="D1220" s="4" t="s">
        <v>168</v>
      </c>
      <c r="E1220" s="3"/>
      <c r="F1220" s="3"/>
      <c r="G1220" s="25"/>
      <c r="H1220" s="26" t="s">
        <v>436</v>
      </c>
      <c r="I1220" s="2">
        <v>1</v>
      </c>
      <c r="J1220" s="1"/>
      <c r="K1220" s="27">
        <f>ROUND(K1229,2)</f>
        <v>0</v>
      </c>
      <c r="L1220" s="25"/>
      <c r="M1220" s="25"/>
      <c r="N1220" s="25"/>
      <c r="O1220" s="25"/>
      <c r="P1220" s="25"/>
      <c r="Q1220" s="25"/>
      <c r="R1220" s="25"/>
      <c r="S1220" s="25"/>
      <c r="T1220" s="25"/>
      <c r="U1220" s="25"/>
      <c r="V1220" s="25"/>
      <c r="W1220" s="25"/>
      <c r="X1220" s="25"/>
      <c r="Y1220" s="25"/>
      <c r="Z1220" s="25"/>
      <c r="AA1220" s="25"/>
    </row>
    <row r="1221" spans="1:27">
      <c r="B1221" s="20" t="s">
        <v>437</v>
      </c>
    </row>
    <row r="1222" spans="1:27">
      <c r="B1222" t="s">
        <v>540</v>
      </c>
      <c r="C1222" t="s">
        <v>439</v>
      </c>
      <c r="D1222" t="s">
        <v>541</v>
      </c>
      <c r="E1222" s="28">
        <v>0.09</v>
      </c>
      <c r="F1222" t="s">
        <v>441</v>
      </c>
      <c r="G1222" t="s">
        <v>442</v>
      </c>
      <c r="H1222" s="29">
        <v>0</v>
      </c>
      <c r="I1222" t="s">
        <v>443</v>
      </c>
      <c r="J1222" s="30">
        <f>ROUND(E1222/I1220* H1222,2)</f>
        <v>0</v>
      </c>
      <c r="K1222" s="31"/>
    </row>
    <row r="1223" spans="1:27">
      <c r="B1223" t="s">
        <v>542</v>
      </c>
      <c r="C1223" t="s">
        <v>439</v>
      </c>
      <c r="D1223" t="s">
        <v>543</v>
      </c>
      <c r="E1223" s="28">
        <v>0.09</v>
      </c>
      <c r="F1223" t="s">
        <v>441</v>
      </c>
      <c r="G1223" t="s">
        <v>442</v>
      </c>
      <c r="H1223" s="29">
        <v>0</v>
      </c>
      <c r="I1223" t="s">
        <v>443</v>
      </c>
      <c r="J1223" s="30">
        <f>ROUND(E1223/I1220* H1223,2)</f>
        <v>0</v>
      </c>
      <c r="K1223" s="31"/>
    </row>
    <row r="1224" spans="1:27">
      <c r="D1224" s="32" t="s">
        <v>444</v>
      </c>
      <c r="E1224" s="31"/>
      <c r="H1224" s="31"/>
      <c r="K1224" s="29">
        <f>SUM(J1222:J1223)</f>
        <v>0</v>
      </c>
    </row>
    <row r="1225" spans="1:27">
      <c r="B1225" s="20" t="s">
        <v>449</v>
      </c>
      <c r="E1225" s="31"/>
      <c r="H1225" s="31"/>
      <c r="K1225" s="31"/>
    </row>
    <row r="1226" spans="1:27" ht="210">
      <c r="B1226" t="s">
        <v>879</v>
      </c>
      <c r="C1226" t="s">
        <v>14</v>
      </c>
      <c r="D1226" s="34" t="s">
        <v>880</v>
      </c>
      <c r="E1226" s="28">
        <v>1</v>
      </c>
      <c r="G1226" t="s">
        <v>442</v>
      </c>
      <c r="H1226" s="29">
        <v>0</v>
      </c>
      <c r="I1226" t="s">
        <v>443</v>
      </c>
      <c r="J1226" s="30">
        <f>ROUND(E1226* H1226,2)</f>
        <v>0</v>
      </c>
      <c r="K1226" s="31"/>
    </row>
    <row r="1227" spans="1:27">
      <c r="D1227" s="32" t="s">
        <v>457</v>
      </c>
      <c r="E1227" s="31"/>
      <c r="H1227" s="31"/>
      <c r="K1227" s="29">
        <f>SUM(J1226:J1226)</f>
        <v>0</v>
      </c>
    </row>
    <row r="1228" spans="1:27">
      <c r="D1228" s="32" t="s">
        <v>458</v>
      </c>
      <c r="E1228" s="31"/>
      <c r="H1228" s="31"/>
      <c r="K1228" s="33">
        <f>SUM(J1221:J1227)</f>
        <v>0</v>
      </c>
    </row>
    <row r="1229" spans="1:27">
      <c r="D1229" s="32" t="s">
        <v>459</v>
      </c>
      <c r="E1229" s="31"/>
      <c r="H1229" s="31"/>
      <c r="K1229" s="33">
        <f>SUM(K1228:K1228)</f>
        <v>0</v>
      </c>
    </row>
    <row r="1231" spans="1:27" ht="45" customHeight="1">
      <c r="A1231" s="24" t="s">
        <v>881</v>
      </c>
      <c r="B1231" s="24" t="s">
        <v>169</v>
      </c>
      <c r="C1231" s="25" t="s">
        <v>14</v>
      </c>
      <c r="D1231" s="4" t="s">
        <v>170</v>
      </c>
      <c r="E1231" s="3"/>
      <c r="F1231" s="3"/>
      <c r="G1231" s="25"/>
      <c r="H1231" s="26" t="s">
        <v>436</v>
      </c>
      <c r="I1231" s="2">
        <v>1</v>
      </c>
      <c r="J1231" s="1"/>
      <c r="K1231" s="27">
        <f>ROUND(K1240,2)</f>
        <v>0</v>
      </c>
      <c r="L1231" s="25"/>
      <c r="M1231" s="25"/>
      <c r="N1231" s="25"/>
      <c r="O1231" s="25"/>
      <c r="P1231" s="25"/>
      <c r="Q1231" s="25"/>
      <c r="R1231" s="25"/>
      <c r="S1231" s="25"/>
      <c r="T1231" s="25"/>
      <c r="U1231" s="25"/>
      <c r="V1231" s="25"/>
      <c r="W1231" s="25"/>
      <c r="X1231" s="25"/>
      <c r="Y1231" s="25"/>
      <c r="Z1231" s="25"/>
      <c r="AA1231" s="25"/>
    </row>
    <row r="1232" spans="1:27">
      <c r="B1232" s="20" t="s">
        <v>437</v>
      </c>
    </row>
    <row r="1233" spans="1:27">
      <c r="B1233" t="s">
        <v>542</v>
      </c>
      <c r="C1233" t="s">
        <v>439</v>
      </c>
      <c r="D1233" t="s">
        <v>543</v>
      </c>
      <c r="E1233" s="28">
        <v>0.09</v>
      </c>
      <c r="F1233" t="s">
        <v>441</v>
      </c>
      <c r="G1233" t="s">
        <v>442</v>
      </c>
      <c r="H1233" s="29">
        <v>0</v>
      </c>
      <c r="I1233" t="s">
        <v>443</v>
      </c>
      <c r="J1233" s="30">
        <f>ROUND(E1233/I1231* H1233,2)</f>
        <v>0</v>
      </c>
      <c r="K1233" s="31"/>
    </row>
    <row r="1234" spans="1:27">
      <c r="B1234" t="s">
        <v>540</v>
      </c>
      <c r="C1234" t="s">
        <v>439</v>
      </c>
      <c r="D1234" t="s">
        <v>541</v>
      </c>
      <c r="E1234" s="28">
        <v>0.09</v>
      </c>
      <c r="F1234" t="s">
        <v>441</v>
      </c>
      <c r="G1234" t="s">
        <v>442</v>
      </c>
      <c r="H1234" s="29">
        <v>0</v>
      </c>
      <c r="I1234" t="s">
        <v>443</v>
      </c>
      <c r="J1234" s="30">
        <f>ROUND(E1234/I1231* H1234,2)</f>
        <v>0</v>
      </c>
      <c r="K1234" s="31"/>
    </row>
    <row r="1235" spans="1:27">
      <c r="D1235" s="32" t="s">
        <v>444</v>
      </c>
      <c r="E1235" s="31"/>
      <c r="H1235" s="31"/>
      <c r="K1235" s="29">
        <f>SUM(J1233:J1234)</f>
        <v>0</v>
      </c>
    </row>
    <row r="1236" spans="1:27">
      <c r="B1236" s="20" t="s">
        <v>449</v>
      </c>
      <c r="E1236" s="31"/>
      <c r="H1236" s="31"/>
      <c r="K1236" s="31"/>
    </row>
    <row r="1237" spans="1:27" ht="210">
      <c r="B1237" t="s">
        <v>882</v>
      </c>
      <c r="C1237" t="s">
        <v>14</v>
      </c>
      <c r="D1237" s="34" t="s">
        <v>883</v>
      </c>
      <c r="E1237" s="28">
        <v>1</v>
      </c>
      <c r="G1237" t="s">
        <v>442</v>
      </c>
      <c r="H1237" s="29">
        <v>0</v>
      </c>
      <c r="I1237" t="s">
        <v>443</v>
      </c>
      <c r="J1237" s="30">
        <f>ROUND(E1237* H1237,2)</f>
        <v>0</v>
      </c>
      <c r="K1237" s="31"/>
    </row>
    <row r="1238" spans="1:27">
      <c r="D1238" s="32" t="s">
        <v>457</v>
      </c>
      <c r="E1238" s="31"/>
      <c r="H1238" s="31"/>
      <c r="K1238" s="29">
        <f>SUM(J1237:J1237)</f>
        <v>0</v>
      </c>
    </row>
    <row r="1239" spans="1:27">
      <c r="D1239" s="32" t="s">
        <v>458</v>
      </c>
      <c r="E1239" s="31"/>
      <c r="H1239" s="31"/>
      <c r="K1239" s="33">
        <f>SUM(J1232:J1238)</f>
        <v>0</v>
      </c>
    </row>
    <row r="1240" spans="1:27">
      <c r="D1240" s="32" t="s">
        <v>459</v>
      </c>
      <c r="E1240" s="31"/>
      <c r="H1240" s="31"/>
      <c r="K1240" s="33">
        <f>SUM(K1239:K1239)</f>
        <v>0</v>
      </c>
    </row>
    <row r="1242" spans="1:27" ht="45" customHeight="1">
      <c r="A1242" s="24" t="s">
        <v>884</v>
      </c>
      <c r="B1242" s="24" t="s">
        <v>171</v>
      </c>
      <c r="C1242" s="25" t="s">
        <v>14</v>
      </c>
      <c r="D1242" s="4" t="s">
        <v>172</v>
      </c>
      <c r="E1242" s="3"/>
      <c r="F1242" s="3"/>
      <c r="G1242" s="25"/>
      <c r="H1242" s="26" t="s">
        <v>436</v>
      </c>
      <c r="I1242" s="2">
        <v>1</v>
      </c>
      <c r="J1242" s="1"/>
      <c r="K1242" s="27">
        <f>ROUND(K1251,2)</f>
        <v>0</v>
      </c>
      <c r="L1242" s="25"/>
      <c r="M1242" s="25"/>
      <c r="N1242" s="25"/>
      <c r="O1242" s="25"/>
      <c r="P1242" s="25"/>
      <c r="Q1242" s="25"/>
      <c r="R1242" s="25"/>
      <c r="S1242" s="25"/>
      <c r="T1242" s="25"/>
      <c r="U1242" s="25"/>
      <c r="V1242" s="25"/>
      <c r="W1242" s="25"/>
      <c r="X1242" s="25"/>
      <c r="Y1242" s="25"/>
      <c r="Z1242" s="25"/>
      <c r="AA1242" s="25"/>
    </row>
    <row r="1243" spans="1:27">
      <c r="B1243" s="20" t="s">
        <v>437</v>
      </c>
    </row>
    <row r="1244" spans="1:27">
      <c r="B1244" t="s">
        <v>540</v>
      </c>
      <c r="C1244" t="s">
        <v>439</v>
      </c>
      <c r="D1244" t="s">
        <v>541</v>
      </c>
      <c r="E1244" s="28">
        <v>0.1</v>
      </c>
      <c r="F1244" t="s">
        <v>441</v>
      </c>
      <c r="G1244" t="s">
        <v>442</v>
      </c>
      <c r="H1244" s="29">
        <v>0</v>
      </c>
      <c r="I1244" t="s">
        <v>443</v>
      </c>
      <c r="J1244" s="30">
        <f>ROUND(E1244/I1242* H1244,2)</f>
        <v>0</v>
      </c>
      <c r="K1244" s="31"/>
    </row>
    <row r="1245" spans="1:27">
      <c r="B1245" t="s">
        <v>542</v>
      </c>
      <c r="C1245" t="s">
        <v>439</v>
      </c>
      <c r="D1245" t="s">
        <v>543</v>
      </c>
      <c r="E1245" s="28">
        <v>0.1</v>
      </c>
      <c r="F1245" t="s">
        <v>441</v>
      </c>
      <c r="G1245" t="s">
        <v>442</v>
      </c>
      <c r="H1245" s="29">
        <v>0</v>
      </c>
      <c r="I1245" t="s">
        <v>443</v>
      </c>
      <c r="J1245" s="30">
        <f>ROUND(E1245/I1242* H1245,2)</f>
        <v>0</v>
      </c>
      <c r="K1245" s="31"/>
    </row>
    <row r="1246" spans="1:27">
      <c r="D1246" s="32" t="s">
        <v>444</v>
      </c>
      <c r="E1246" s="31"/>
      <c r="H1246" s="31"/>
      <c r="K1246" s="29">
        <f>SUM(J1244:J1245)</f>
        <v>0</v>
      </c>
    </row>
    <row r="1247" spans="1:27">
      <c r="B1247" s="20" t="s">
        <v>449</v>
      </c>
      <c r="E1247" s="31"/>
      <c r="H1247" s="31"/>
      <c r="K1247" s="31"/>
    </row>
    <row r="1248" spans="1:27" ht="210">
      <c r="B1248" t="s">
        <v>885</v>
      </c>
      <c r="C1248" t="s">
        <v>14</v>
      </c>
      <c r="D1248" s="34" t="s">
        <v>886</v>
      </c>
      <c r="E1248" s="28">
        <v>1</v>
      </c>
      <c r="G1248" t="s">
        <v>442</v>
      </c>
      <c r="H1248" s="29">
        <v>0</v>
      </c>
      <c r="I1248" t="s">
        <v>443</v>
      </c>
      <c r="J1248" s="30">
        <f>ROUND(E1248* H1248,2)</f>
        <v>0</v>
      </c>
      <c r="K1248" s="31"/>
    </row>
    <row r="1249" spans="1:27">
      <c r="D1249" s="32" t="s">
        <v>457</v>
      </c>
      <c r="E1249" s="31"/>
      <c r="H1249" s="31"/>
      <c r="K1249" s="29">
        <f>SUM(J1248:J1248)</f>
        <v>0</v>
      </c>
    </row>
    <row r="1250" spans="1:27">
      <c r="D1250" s="32" t="s">
        <v>458</v>
      </c>
      <c r="E1250" s="31"/>
      <c r="H1250" s="31"/>
      <c r="K1250" s="33">
        <f>SUM(J1243:J1249)</f>
        <v>0</v>
      </c>
    </row>
    <row r="1251" spans="1:27">
      <c r="D1251" s="32" t="s">
        <v>459</v>
      </c>
      <c r="E1251" s="31"/>
      <c r="H1251" s="31"/>
      <c r="K1251" s="33">
        <f>SUM(K1250:K1250)</f>
        <v>0</v>
      </c>
    </row>
    <row r="1253" spans="1:27" ht="45" customHeight="1">
      <c r="A1253" s="24" t="s">
        <v>887</v>
      </c>
      <c r="B1253" s="24" t="s">
        <v>173</v>
      </c>
      <c r="C1253" s="25" t="s">
        <v>14</v>
      </c>
      <c r="D1253" s="4" t="s">
        <v>174</v>
      </c>
      <c r="E1253" s="3"/>
      <c r="F1253" s="3"/>
      <c r="G1253" s="25"/>
      <c r="H1253" s="26" t="s">
        <v>436</v>
      </c>
      <c r="I1253" s="2">
        <v>1</v>
      </c>
      <c r="J1253" s="1"/>
      <c r="K1253" s="27">
        <f>ROUND(K1262,2)</f>
        <v>0</v>
      </c>
      <c r="L1253" s="25"/>
      <c r="M1253" s="25"/>
      <c r="N1253" s="25"/>
      <c r="O1253" s="25"/>
      <c r="P1253" s="25"/>
      <c r="Q1253" s="25"/>
      <c r="R1253" s="25"/>
      <c r="S1253" s="25"/>
      <c r="T1253" s="25"/>
      <c r="U1253" s="25"/>
      <c r="V1253" s="25"/>
      <c r="W1253" s="25"/>
      <c r="X1253" s="25"/>
      <c r="Y1253" s="25"/>
      <c r="Z1253" s="25"/>
      <c r="AA1253" s="25"/>
    </row>
    <row r="1254" spans="1:27">
      <c r="B1254" s="20" t="s">
        <v>437</v>
      </c>
    </row>
    <row r="1255" spans="1:27">
      <c r="B1255" t="s">
        <v>540</v>
      </c>
      <c r="C1255" t="s">
        <v>439</v>
      </c>
      <c r="D1255" t="s">
        <v>541</v>
      </c>
      <c r="E1255" s="28">
        <v>0.11</v>
      </c>
      <c r="F1255" t="s">
        <v>441</v>
      </c>
      <c r="G1255" t="s">
        <v>442</v>
      </c>
      <c r="H1255" s="29">
        <v>0</v>
      </c>
      <c r="I1255" t="s">
        <v>443</v>
      </c>
      <c r="J1255" s="30">
        <f>ROUND(E1255/I1253* H1255,2)</f>
        <v>0</v>
      </c>
      <c r="K1255" s="31"/>
    </row>
    <row r="1256" spans="1:27">
      <c r="B1256" t="s">
        <v>542</v>
      </c>
      <c r="C1256" t="s">
        <v>439</v>
      </c>
      <c r="D1256" t="s">
        <v>543</v>
      </c>
      <c r="E1256" s="28">
        <v>0.11</v>
      </c>
      <c r="F1256" t="s">
        <v>441</v>
      </c>
      <c r="G1256" t="s">
        <v>442</v>
      </c>
      <c r="H1256" s="29">
        <v>0</v>
      </c>
      <c r="I1256" t="s">
        <v>443</v>
      </c>
      <c r="J1256" s="30">
        <f>ROUND(E1256/I1253* H1256,2)</f>
        <v>0</v>
      </c>
      <c r="K1256" s="31"/>
    </row>
    <row r="1257" spans="1:27">
      <c r="D1257" s="32" t="s">
        <v>444</v>
      </c>
      <c r="E1257" s="31"/>
      <c r="H1257" s="31"/>
      <c r="K1257" s="29">
        <f>SUM(J1255:J1256)</f>
        <v>0</v>
      </c>
    </row>
    <row r="1258" spans="1:27">
      <c r="B1258" s="20" t="s">
        <v>449</v>
      </c>
      <c r="E1258" s="31"/>
      <c r="H1258" s="31"/>
      <c r="K1258" s="31"/>
    </row>
    <row r="1259" spans="1:27" ht="210">
      <c r="B1259" t="s">
        <v>888</v>
      </c>
      <c r="C1259" t="s">
        <v>14</v>
      </c>
      <c r="D1259" s="34" t="s">
        <v>889</v>
      </c>
      <c r="E1259" s="28">
        <v>1</v>
      </c>
      <c r="G1259" t="s">
        <v>442</v>
      </c>
      <c r="H1259" s="29">
        <v>0</v>
      </c>
      <c r="I1259" t="s">
        <v>443</v>
      </c>
      <c r="J1259" s="30">
        <f>ROUND(E1259* H1259,2)</f>
        <v>0</v>
      </c>
      <c r="K1259" s="31"/>
    </row>
    <row r="1260" spans="1:27">
      <c r="D1260" s="32" t="s">
        <v>457</v>
      </c>
      <c r="E1260" s="31"/>
      <c r="H1260" s="31"/>
      <c r="K1260" s="29">
        <f>SUM(J1259:J1259)</f>
        <v>0</v>
      </c>
    </row>
    <row r="1261" spans="1:27">
      <c r="D1261" s="32" t="s">
        <v>458</v>
      </c>
      <c r="E1261" s="31"/>
      <c r="H1261" s="31"/>
      <c r="K1261" s="33">
        <f>SUM(J1254:J1260)</f>
        <v>0</v>
      </c>
    </row>
    <row r="1262" spans="1:27">
      <c r="D1262" s="32" t="s">
        <v>459</v>
      </c>
      <c r="E1262" s="31"/>
      <c r="H1262" s="31"/>
      <c r="K1262" s="33">
        <f>SUM(K1261:K1261)</f>
        <v>0</v>
      </c>
    </row>
    <row r="1264" spans="1:27" ht="45" customHeight="1">
      <c r="A1264" s="24" t="s">
        <v>890</v>
      </c>
      <c r="B1264" s="24" t="s">
        <v>177</v>
      </c>
      <c r="C1264" s="25" t="s">
        <v>14</v>
      </c>
      <c r="D1264" s="4" t="s">
        <v>178</v>
      </c>
      <c r="E1264" s="3"/>
      <c r="F1264" s="3"/>
      <c r="G1264" s="25"/>
      <c r="H1264" s="26" t="s">
        <v>436</v>
      </c>
      <c r="I1264" s="2">
        <v>1</v>
      </c>
      <c r="J1264" s="1"/>
      <c r="K1264" s="27">
        <f>ROUND(K1273,2)</f>
        <v>0</v>
      </c>
      <c r="L1264" s="25"/>
      <c r="M1264" s="25"/>
      <c r="N1264" s="25"/>
      <c r="O1264" s="25"/>
      <c r="P1264" s="25"/>
      <c r="Q1264" s="25"/>
      <c r="R1264" s="25"/>
      <c r="S1264" s="25"/>
      <c r="T1264" s="25"/>
      <c r="U1264" s="25"/>
      <c r="V1264" s="25"/>
      <c r="W1264" s="25"/>
      <c r="X1264" s="25"/>
      <c r="Y1264" s="25"/>
      <c r="Z1264" s="25"/>
      <c r="AA1264" s="25"/>
    </row>
    <row r="1265" spans="1:27">
      <c r="B1265" s="20" t="s">
        <v>437</v>
      </c>
    </row>
    <row r="1266" spans="1:27">
      <c r="B1266" t="s">
        <v>540</v>
      </c>
      <c r="C1266" t="s">
        <v>439</v>
      </c>
      <c r="D1266" t="s">
        <v>541</v>
      </c>
      <c r="E1266" s="28">
        <v>0.11</v>
      </c>
      <c r="F1266" t="s">
        <v>441</v>
      </c>
      <c r="G1266" t="s">
        <v>442</v>
      </c>
      <c r="H1266" s="29">
        <v>0</v>
      </c>
      <c r="I1266" t="s">
        <v>443</v>
      </c>
      <c r="J1266" s="30">
        <f>ROUND(E1266/I1264* H1266,2)</f>
        <v>0</v>
      </c>
      <c r="K1266" s="31"/>
    </row>
    <row r="1267" spans="1:27">
      <c r="B1267" t="s">
        <v>542</v>
      </c>
      <c r="C1267" t="s">
        <v>439</v>
      </c>
      <c r="D1267" t="s">
        <v>543</v>
      </c>
      <c r="E1267" s="28">
        <v>0.11</v>
      </c>
      <c r="F1267" t="s">
        <v>441</v>
      </c>
      <c r="G1267" t="s">
        <v>442</v>
      </c>
      <c r="H1267" s="29">
        <v>0</v>
      </c>
      <c r="I1267" t="s">
        <v>443</v>
      </c>
      <c r="J1267" s="30">
        <f>ROUND(E1267/I1264* H1267,2)</f>
        <v>0</v>
      </c>
      <c r="K1267" s="31"/>
    </row>
    <row r="1268" spans="1:27">
      <c r="D1268" s="32" t="s">
        <v>444</v>
      </c>
      <c r="E1268" s="31"/>
      <c r="H1268" s="31"/>
      <c r="K1268" s="29">
        <f>SUM(J1266:J1267)</f>
        <v>0</v>
      </c>
    </row>
    <row r="1269" spans="1:27">
      <c r="B1269" s="20" t="s">
        <v>449</v>
      </c>
      <c r="E1269" s="31"/>
      <c r="H1269" s="31"/>
      <c r="K1269" s="31"/>
    </row>
    <row r="1270" spans="1:27" ht="210">
      <c r="B1270" t="s">
        <v>891</v>
      </c>
      <c r="C1270" t="s">
        <v>14</v>
      </c>
      <c r="D1270" s="34" t="s">
        <v>892</v>
      </c>
      <c r="E1270" s="28">
        <v>1</v>
      </c>
      <c r="G1270" t="s">
        <v>442</v>
      </c>
      <c r="H1270" s="29">
        <v>0</v>
      </c>
      <c r="I1270" t="s">
        <v>443</v>
      </c>
      <c r="J1270" s="30">
        <f>ROUND(E1270* H1270,2)</f>
        <v>0</v>
      </c>
      <c r="K1270" s="31"/>
    </row>
    <row r="1271" spans="1:27">
      <c r="D1271" s="32" t="s">
        <v>457</v>
      </c>
      <c r="E1271" s="31"/>
      <c r="H1271" s="31"/>
      <c r="K1271" s="29">
        <f>SUM(J1270:J1270)</f>
        <v>0</v>
      </c>
    </row>
    <row r="1272" spans="1:27">
      <c r="D1272" s="32" t="s">
        <v>458</v>
      </c>
      <c r="E1272" s="31"/>
      <c r="H1272" s="31"/>
      <c r="K1272" s="33">
        <f>SUM(J1265:J1271)</f>
        <v>0</v>
      </c>
    </row>
    <row r="1273" spans="1:27">
      <c r="D1273" s="32" t="s">
        <v>459</v>
      </c>
      <c r="E1273" s="31"/>
      <c r="H1273" s="31"/>
      <c r="K1273" s="33">
        <f>SUM(K1272:K1272)</f>
        <v>0</v>
      </c>
    </row>
    <row r="1275" spans="1:27" ht="45" customHeight="1">
      <c r="A1275" s="24" t="s">
        <v>893</v>
      </c>
      <c r="B1275" s="24" t="s">
        <v>179</v>
      </c>
      <c r="C1275" s="25" t="s">
        <v>14</v>
      </c>
      <c r="D1275" s="4" t="s">
        <v>180</v>
      </c>
      <c r="E1275" s="3"/>
      <c r="F1275" s="3"/>
      <c r="G1275" s="25"/>
      <c r="H1275" s="26" t="s">
        <v>436</v>
      </c>
      <c r="I1275" s="2">
        <v>1</v>
      </c>
      <c r="J1275" s="1"/>
      <c r="K1275" s="27">
        <f>ROUND(K1284,2)</f>
        <v>0</v>
      </c>
      <c r="L1275" s="25"/>
      <c r="M1275" s="25"/>
      <c r="N1275" s="25"/>
      <c r="O1275" s="25"/>
      <c r="P1275" s="25"/>
      <c r="Q1275" s="25"/>
      <c r="R1275" s="25"/>
      <c r="S1275" s="25"/>
      <c r="T1275" s="25"/>
      <c r="U1275" s="25"/>
      <c r="V1275" s="25"/>
      <c r="W1275" s="25"/>
      <c r="X1275" s="25"/>
      <c r="Y1275" s="25"/>
      <c r="Z1275" s="25"/>
      <c r="AA1275" s="25"/>
    </row>
    <row r="1276" spans="1:27">
      <c r="B1276" s="20" t="s">
        <v>437</v>
      </c>
    </row>
    <row r="1277" spans="1:27">
      <c r="B1277" t="s">
        <v>542</v>
      </c>
      <c r="C1277" t="s">
        <v>439</v>
      </c>
      <c r="D1277" t="s">
        <v>543</v>
      </c>
      <c r="E1277" s="28">
        <v>0.12</v>
      </c>
      <c r="F1277" t="s">
        <v>441</v>
      </c>
      <c r="G1277" t="s">
        <v>442</v>
      </c>
      <c r="H1277" s="29">
        <v>0</v>
      </c>
      <c r="I1277" t="s">
        <v>443</v>
      </c>
      <c r="J1277" s="30">
        <f>ROUND(E1277/I1275* H1277,2)</f>
        <v>0</v>
      </c>
      <c r="K1277" s="31"/>
    </row>
    <row r="1278" spans="1:27">
      <c r="B1278" t="s">
        <v>540</v>
      </c>
      <c r="C1278" t="s">
        <v>439</v>
      </c>
      <c r="D1278" t="s">
        <v>541</v>
      </c>
      <c r="E1278" s="28">
        <v>0.12</v>
      </c>
      <c r="F1278" t="s">
        <v>441</v>
      </c>
      <c r="G1278" t="s">
        <v>442</v>
      </c>
      <c r="H1278" s="29">
        <v>0</v>
      </c>
      <c r="I1278" t="s">
        <v>443</v>
      </c>
      <c r="J1278" s="30">
        <f>ROUND(E1278/I1275* H1278,2)</f>
        <v>0</v>
      </c>
      <c r="K1278" s="31"/>
    </row>
    <row r="1279" spans="1:27">
      <c r="D1279" s="32" t="s">
        <v>444</v>
      </c>
      <c r="E1279" s="31"/>
      <c r="H1279" s="31"/>
      <c r="K1279" s="29">
        <f>SUM(J1277:J1278)</f>
        <v>0</v>
      </c>
    </row>
    <row r="1280" spans="1:27">
      <c r="B1280" s="20" t="s">
        <v>449</v>
      </c>
      <c r="E1280" s="31"/>
      <c r="H1280" s="31"/>
      <c r="K1280" s="31"/>
    </row>
    <row r="1281" spans="1:27" ht="210">
      <c r="B1281" t="s">
        <v>894</v>
      </c>
      <c r="C1281" t="s">
        <v>14</v>
      </c>
      <c r="D1281" s="34" t="s">
        <v>895</v>
      </c>
      <c r="E1281" s="28">
        <v>1</v>
      </c>
      <c r="G1281" t="s">
        <v>442</v>
      </c>
      <c r="H1281" s="29">
        <v>0</v>
      </c>
      <c r="I1281" t="s">
        <v>443</v>
      </c>
      <c r="J1281" s="30">
        <f>ROUND(E1281* H1281,2)</f>
        <v>0</v>
      </c>
      <c r="K1281" s="31"/>
    </row>
    <row r="1282" spans="1:27">
      <c r="D1282" s="32" t="s">
        <v>457</v>
      </c>
      <c r="E1282" s="31"/>
      <c r="H1282" s="31"/>
      <c r="K1282" s="29">
        <f>SUM(J1281:J1281)</f>
        <v>0</v>
      </c>
    </row>
    <row r="1283" spans="1:27">
      <c r="D1283" s="32" t="s">
        <v>458</v>
      </c>
      <c r="E1283" s="31"/>
      <c r="H1283" s="31"/>
      <c r="K1283" s="33">
        <f>SUM(J1276:J1282)</f>
        <v>0</v>
      </c>
    </row>
    <row r="1284" spans="1:27">
      <c r="D1284" s="32" t="s">
        <v>459</v>
      </c>
      <c r="E1284" s="31"/>
      <c r="H1284" s="31"/>
      <c r="K1284" s="33">
        <f>SUM(K1283:K1283)</f>
        <v>0</v>
      </c>
    </row>
    <row r="1286" spans="1:27" ht="45" customHeight="1">
      <c r="A1286" s="24" t="s">
        <v>896</v>
      </c>
      <c r="B1286" s="24" t="s">
        <v>181</v>
      </c>
      <c r="C1286" s="25" t="s">
        <v>14</v>
      </c>
      <c r="D1286" s="4" t="s">
        <v>182</v>
      </c>
      <c r="E1286" s="3"/>
      <c r="F1286" s="3"/>
      <c r="G1286" s="25"/>
      <c r="H1286" s="26" t="s">
        <v>436</v>
      </c>
      <c r="I1286" s="2">
        <v>1</v>
      </c>
      <c r="J1286" s="1"/>
      <c r="K1286" s="27">
        <f>ROUND(K1295,2)</f>
        <v>0</v>
      </c>
      <c r="L1286" s="25"/>
      <c r="M1286" s="25"/>
      <c r="N1286" s="25"/>
      <c r="O1286" s="25"/>
      <c r="P1286" s="25"/>
      <c r="Q1286" s="25"/>
      <c r="R1286" s="25"/>
      <c r="S1286" s="25"/>
      <c r="T1286" s="25"/>
      <c r="U1286" s="25"/>
      <c r="V1286" s="25"/>
      <c r="W1286" s="25"/>
      <c r="X1286" s="25"/>
      <c r="Y1286" s="25"/>
      <c r="Z1286" s="25"/>
      <c r="AA1286" s="25"/>
    </row>
    <row r="1287" spans="1:27">
      <c r="B1287" s="20" t="s">
        <v>437</v>
      </c>
    </row>
    <row r="1288" spans="1:27">
      <c r="B1288" t="s">
        <v>540</v>
      </c>
      <c r="C1288" t="s">
        <v>439</v>
      </c>
      <c r="D1288" t="s">
        <v>541</v>
      </c>
      <c r="E1288" s="28">
        <v>0.14000000000000001</v>
      </c>
      <c r="F1288" t="s">
        <v>441</v>
      </c>
      <c r="G1288" t="s">
        <v>442</v>
      </c>
      <c r="H1288" s="29">
        <v>0</v>
      </c>
      <c r="I1288" t="s">
        <v>443</v>
      </c>
      <c r="J1288" s="30">
        <f>ROUND(E1288/I1286* H1288,2)</f>
        <v>0</v>
      </c>
      <c r="K1288" s="31"/>
    </row>
    <row r="1289" spans="1:27">
      <c r="B1289" t="s">
        <v>542</v>
      </c>
      <c r="C1289" t="s">
        <v>439</v>
      </c>
      <c r="D1289" t="s">
        <v>543</v>
      </c>
      <c r="E1289" s="28">
        <v>0.14000000000000001</v>
      </c>
      <c r="F1289" t="s">
        <v>441</v>
      </c>
      <c r="G1289" t="s">
        <v>442</v>
      </c>
      <c r="H1289" s="29">
        <v>0</v>
      </c>
      <c r="I1289" t="s">
        <v>443</v>
      </c>
      <c r="J1289" s="30">
        <f>ROUND(E1289/I1286* H1289,2)</f>
        <v>0</v>
      </c>
      <c r="K1289" s="31"/>
    </row>
    <row r="1290" spans="1:27">
      <c r="D1290" s="32" t="s">
        <v>444</v>
      </c>
      <c r="E1290" s="31"/>
      <c r="H1290" s="31"/>
      <c r="K1290" s="29">
        <f>SUM(J1288:J1289)</f>
        <v>0</v>
      </c>
    </row>
    <row r="1291" spans="1:27">
      <c r="B1291" s="20" t="s">
        <v>449</v>
      </c>
      <c r="E1291" s="31"/>
      <c r="H1291" s="31"/>
      <c r="K1291" s="31"/>
    </row>
    <row r="1292" spans="1:27" ht="210">
      <c r="B1292" t="s">
        <v>897</v>
      </c>
      <c r="C1292" t="s">
        <v>14</v>
      </c>
      <c r="D1292" s="34" t="s">
        <v>898</v>
      </c>
      <c r="E1292" s="28">
        <v>1</v>
      </c>
      <c r="G1292" t="s">
        <v>442</v>
      </c>
      <c r="H1292" s="29">
        <v>0</v>
      </c>
      <c r="I1292" t="s">
        <v>443</v>
      </c>
      <c r="J1292" s="30">
        <f>ROUND(E1292* H1292,2)</f>
        <v>0</v>
      </c>
      <c r="K1292" s="31"/>
    </row>
    <row r="1293" spans="1:27">
      <c r="D1293" s="32" t="s">
        <v>457</v>
      </c>
      <c r="E1293" s="31"/>
      <c r="H1293" s="31"/>
      <c r="K1293" s="29">
        <f>SUM(J1292:J1292)</f>
        <v>0</v>
      </c>
    </row>
    <row r="1294" spans="1:27">
      <c r="D1294" s="32" t="s">
        <v>458</v>
      </c>
      <c r="E1294" s="31"/>
      <c r="H1294" s="31"/>
      <c r="K1294" s="33">
        <f>SUM(J1287:J1293)</f>
        <v>0</v>
      </c>
    </row>
    <row r="1295" spans="1:27">
      <c r="D1295" s="32" t="s">
        <v>459</v>
      </c>
      <c r="E1295" s="31"/>
      <c r="H1295" s="31"/>
      <c r="K1295" s="33">
        <f>SUM(K1294:K1294)</f>
        <v>0</v>
      </c>
    </row>
    <row r="1297" spans="1:27" ht="45" customHeight="1">
      <c r="A1297" s="24" t="s">
        <v>899</v>
      </c>
      <c r="B1297" s="24" t="s">
        <v>175</v>
      </c>
      <c r="C1297" s="25" t="s">
        <v>14</v>
      </c>
      <c r="D1297" s="4" t="s">
        <v>176</v>
      </c>
      <c r="E1297" s="3"/>
      <c r="F1297" s="3"/>
      <c r="G1297" s="25"/>
      <c r="H1297" s="26" t="s">
        <v>436</v>
      </c>
      <c r="I1297" s="2">
        <v>1</v>
      </c>
      <c r="J1297" s="1"/>
      <c r="K1297" s="27">
        <f>ROUND(K1306,2)</f>
        <v>0</v>
      </c>
      <c r="L1297" s="25"/>
      <c r="M1297" s="25"/>
      <c r="N1297" s="25"/>
      <c r="O1297" s="25"/>
      <c r="P1297" s="25"/>
      <c r="Q1297" s="25"/>
      <c r="R1297" s="25"/>
      <c r="S1297" s="25"/>
      <c r="T1297" s="25"/>
      <c r="U1297" s="25"/>
      <c r="V1297" s="25"/>
      <c r="W1297" s="25"/>
      <c r="X1297" s="25"/>
      <c r="Y1297" s="25"/>
      <c r="Z1297" s="25"/>
      <c r="AA1297" s="25"/>
    </row>
    <row r="1298" spans="1:27">
      <c r="B1298" s="20" t="s">
        <v>437</v>
      </c>
    </row>
    <row r="1299" spans="1:27">
      <c r="B1299" t="s">
        <v>542</v>
      </c>
      <c r="C1299" t="s">
        <v>439</v>
      </c>
      <c r="D1299" t="s">
        <v>543</v>
      </c>
      <c r="E1299" s="28">
        <v>0.11</v>
      </c>
      <c r="F1299" t="s">
        <v>441</v>
      </c>
      <c r="G1299" t="s">
        <v>442</v>
      </c>
      <c r="H1299" s="29">
        <v>0</v>
      </c>
      <c r="I1299" t="s">
        <v>443</v>
      </c>
      <c r="J1299" s="30">
        <f>ROUND(E1299/I1297* H1299,2)</f>
        <v>0</v>
      </c>
      <c r="K1299" s="31"/>
    </row>
    <row r="1300" spans="1:27">
      <c r="B1300" t="s">
        <v>540</v>
      </c>
      <c r="C1300" t="s">
        <v>439</v>
      </c>
      <c r="D1300" t="s">
        <v>541</v>
      </c>
      <c r="E1300" s="28">
        <v>0.11</v>
      </c>
      <c r="F1300" t="s">
        <v>441</v>
      </c>
      <c r="G1300" t="s">
        <v>442</v>
      </c>
      <c r="H1300" s="29">
        <v>0</v>
      </c>
      <c r="I1300" t="s">
        <v>443</v>
      </c>
      <c r="J1300" s="30">
        <f>ROUND(E1300/I1297* H1300,2)</f>
        <v>0</v>
      </c>
      <c r="K1300" s="31"/>
    </row>
    <row r="1301" spans="1:27">
      <c r="D1301" s="32" t="s">
        <v>444</v>
      </c>
      <c r="E1301" s="31"/>
      <c r="H1301" s="31"/>
      <c r="K1301" s="29">
        <f>SUM(J1299:J1300)</f>
        <v>0</v>
      </c>
    </row>
    <row r="1302" spans="1:27">
      <c r="B1302" s="20" t="s">
        <v>449</v>
      </c>
      <c r="E1302" s="31"/>
      <c r="H1302" s="31"/>
      <c r="K1302" s="31"/>
    </row>
    <row r="1303" spans="1:27" ht="210">
      <c r="B1303" t="s">
        <v>900</v>
      </c>
      <c r="C1303" t="s">
        <v>14</v>
      </c>
      <c r="D1303" s="34" t="s">
        <v>901</v>
      </c>
      <c r="E1303" s="28">
        <v>1</v>
      </c>
      <c r="G1303" t="s">
        <v>442</v>
      </c>
      <c r="H1303" s="29">
        <v>0</v>
      </c>
      <c r="I1303" t="s">
        <v>443</v>
      </c>
      <c r="J1303" s="30">
        <f>ROUND(E1303* H1303,2)</f>
        <v>0</v>
      </c>
      <c r="K1303" s="31"/>
    </row>
    <row r="1304" spans="1:27">
      <c r="D1304" s="32" t="s">
        <v>457</v>
      </c>
      <c r="E1304" s="31"/>
      <c r="H1304" s="31"/>
      <c r="K1304" s="29">
        <f>SUM(J1303:J1303)</f>
        <v>0</v>
      </c>
    </row>
    <row r="1305" spans="1:27">
      <c r="D1305" s="32" t="s">
        <v>458</v>
      </c>
      <c r="E1305" s="31"/>
      <c r="H1305" s="31"/>
      <c r="K1305" s="33">
        <f>SUM(J1298:J1304)</f>
        <v>0</v>
      </c>
    </row>
    <row r="1306" spans="1:27">
      <c r="D1306" s="32" t="s">
        <v>459</v>
      </c>
      <c r="E1306" s="31"/>
      <c r="H1306" s="31"/>
      <c r="K1306" s="33">
        <f>SUM(K1305:K1305)</f>
        <v>0</v>
      </c>
    </row>
    <row r="1308" spans="1:27" ht="45" customHeight="1">
      <c r="A1308" s="24" t="s">
        <v>902</v>
      </c>
      <c r="B1308" s="24" t="s">
        <v>31</v>
      </c>
      <c r="C1308" s="25" t="s">
        <v>14</v>
      </c>
      <c r="D1308" s="4" t="s">
        <v>32</v>
      </c>
      <c r="E1308" s="3"/>
      <c r="F1308" s="3"/>
      <c r="G1308" s="25"/>
      <c r="H1308" s="26" t="s">
        <v>436</v>
      </c>
      <c r="I1308" s="2">
        <v>1</v>
      </c>
      <c r="J1308" s="1"/>
      <c r="K1308" s="27">
        <f>ROUND(K1318,2)</f>
        <v>0</v>
      </c>
      <c r="L1308" s="25"/>
      <c r="M1308" s="25"/>
      <c r="N1308" s="25"/>
      <c r="O1308" s="25"/>
      <c r="P1308" s="25"/>
      <c r="Q1308" s="25"/>
      <c r="R1308" s="25"/>
      <c r="S1308" s="25"/>
      <c r="T1308" s="25"/>
      <c r="U1308" s="25"/>
      <c r="V1308" s="25"/>
      <c r="W1308" s="25"/>
      <c r="X1308" s="25"/>
      <c r="Y1308" s="25"/>
      <c r="Z1308" s="25"/>
      <c r="AA1308" s="25"/>
    </row>
    <row r="1309" spans="1:27">
      <c r="B1309" s="20" t="s">
        <v>437</v>
      </c>
    </row>
    <row r="1310" spans="1:27">
      <c r="B1310" t="s">
        <v>492</v>
      </c>
      <c r="C1310" t="s">
        <v>439</v>
      </c>
      <c r="D1310" t="s">
        <v>493</v>
      </c>
      <c r="E1310" s="28">
        <v>0.09</v>
      </c>
      <c r="F1310" t="s">
        <v>441</v>
      </c>
      <c r="G1310" t="s">
        <v>442</v>
      </c>
      <c r="H1310" s="29">
        <v>0</v>
      </c>
      <c r="I1310" t="s">
        <v>443</v>
      </c>
      <c r="J1310" s="30">
        <f>ROUND(E1310/I1308* H1310,2)</f>
        <v>0</v>
      </c>
      <c r="K1310" s="31"/>
    </row>
    <row r="1311" spans="1:27">
      <c r="B1311" t="s">
        <v>494</v>
      </c>
      <c r="C1311" t="s">
        <v>439</v>
      </c>
      <c r="D1311" t="s">
        <v>495</v>
      </c>
      <c r="E1311" s="28">
        <v>0.09</v>
      </c>
      <c r="F1311" t="s">
        <v>441</v>
      </c>
      <c r="G1311" t="s">
        <v>442</v>
      </c>
      <c r="H1311" s="29">
        <v>0</v>
      </c>
      <c r="I1311" t="s">
        <v>443</v>
      </c>
      <c r="J1311" s="30">
        <f>ROUND(E1311/I1308* H1311,2)</f>
        <v>0</v>
      </c>
      <c r="K1311" s="31"/>
    </row>
    <row r="1312" spans="1:27">
      <c r="D1312" s="32" t="s">
        <v>444</v>
      </c>
      <c r="E1312" s="31"/>
      <c r="H1312" s="31"/>
      <c r="K1312" s="29">
        <f>SUM(J1310:J1311)</f>
        <v>0</v>
      </c>
    </row>
    <row r="1313" spans="1:27">
      <c r="B1313" s="20" t="s">
        <v>449</v>
      </c>
      <c r="E1313" s="31"/>
      <c r="H1313" s="31"/>
      <c r="K1313" s="31"/>
    </row>
    <row r="1314" spans="1:27">
      <c r="B1314" t="s">
        <v>903</v>
      </c>
      <c r="C1314" t="s">
        <v>14</v>
      </c>
      <c r="D1314" t="s">
        <v>904</v>
      </c>
      <c r="E1314" s="28">
        <v>1.02</v>
      </c>
      <c r="G1314" t="s">
        <v>442</v>
      </c>
      <c r="H1314" s="29">
        <v>0</v>
      </c>
      <c r="I1314" t="s">
        <v>443</v>
      </c>
      <c r="J1314" s="30">
        <f>ROUND(E1314* H1314,2)</f>
        <v>0</v>
      </c>
      <c r="K1314" s="31"/>
    </row>
    <row r="1315" spans="1:27">
      <c r="B1315" t="s">
        <v>905</v>
      </c>
      <c r="C1315" t="s">
        <v>23</v>
      </c>
      <c r="D1315" t="s">
        <v>906</v>
      </c>
      <c r="E1315" s="28">
        <v>1</v>
      </c>
      <c r="G1315" t="s">
        <v>442</v>
      </c>
      <c r="H1315" s="29">
        <v>0</v>
      </c>
      <c r="I1315" t="s">
        <v>443</v>
      </c>
      <c r="J1315" s="30">
        <f>ROUND(E1315* H1315,2)</f>
        <v>0</v>
      </c>
      <c r="K1315" s="31"/>
    </row>
    <row r="1316" spans="1:27">
      <c r="D1316" s="32" t="s">
        <v>457</v>
      </c>
      <c r="E1316" s="31"/>
      <c r="H1316" s="31"/>
      <c r="K1316" s="29">
        <f>SUM(J1314:J1315)</f>
        <v>0</v>
      </c>
    </row>
    <row r="1317" spans="1:27">
      <c r="D1317" s="32" t="s">
        <v>458</v>
      </c>
      <c r="E1317" s="31"/>
      <c r="H1317" s="31"/>
      <c r="K1317" s="33">
        <f>SUM(J1309:J1316)</f>
        <v>0</v>
      </c>
    </row>
    <row r="1318" spans="1:27">
      <c r="D1318" s="32" t="s">
        <v>459</v>
      </c>
      <c r="E1318" s="31"/>
      <c r="H1318" s="31"/>
      <c r="K1318" s="33">
        <f>SUM(K1317:K1317)</f>
        <v>0</v>
      </c>
    </row>
    <row r="1320" spans="1:27" ht="45" customHeight="1">
      <c r="A1320" s="24" t="s">
        <v>907</v>
      </c>
      <c r="B1320" s="24" t="s">
        <v>33</v>
      </c>
      <c r="C1320" s="25" t="s">
        <v>14</v>
      </c>
      <c r="D1320" s="4" t="s">
        <v>34</v>
      </c>
      <c r="E1320" s="3"/>
      <c r="F1320" s="3"/>
      <c r="G1320" s="25"/>
      <c r="H1320" s="26" t="s">
        <v>436</v>
      </c>
      <c r="I1320" s="2">
        <v>1</v>
      </c>
      <c r="J1320" s="1"/>
      <c r="K1320" s="27">
        <f>ROUND(K1330,2)</f>
        <v>0</v>
      </c>
      <c r="L1320" s="25"/>
      <c r="M1320" s="25"/>
      <c r="N1320" s="25"/>
      <c r="O1320" s="25"/>
      <c r="P1320" s="25"/>
      <c r="Q1320" s="25"/>
      <c r="R1320" s="25"/>
      <c r="S1320" s="25"/>
      <c r="T1320" s="25"/>
      <c r="U1320" s="25"/>
      <c r="V1320" s="25"/>
      <c r="W1320" s="25"/>
      <c r="X1320" s="25"/>
      <c r="Y1320" s="25"/>
      <c r="Z1320" s="25"/>
      <c r="AA1320" s="25"/>
    </row>
    <row r="1321" spans="1:27">
      <c r="B1321" s="20" t="s">
        <v>437</v>
      </c>
    </row>
    <row r="1322" spans="1:27">
      <c r="B1322" t="s">
        <v>492</v>
      </c>
      <c r="C1322" t="s">
        <v>439</v>
      </c>
      <c r="D1322" t="s">
        <v>493</v>
      </c>
      <c r="E1322" s="28">
        <v>0.09</v>
      </c>
      <c r="F1322" t="s">
        <v>441</v>
      </c>
      <c r="G1322" t="s">
        <v>442</v>
      </c>
      <c r="H1322" s="29">
        <v>0</v>
      </c>
      <c r="I1322" t="s">
        <v>443</v>
      </c>
      <c r="J1322" s="30">
        <f>ROUND(E1322/I1320* H1322,2)</f>
        <v>0</v>
      </c>
      <c r="K1322" s="31"/>
    </row>
    <row r="1323" spans="1:27">
      <c r="B1323" t="s">
        <v>494</v>
      </c>
      <c r="C1323" t="s">
        <v>439</v>
      </c>
      <c r="D1323" t="s">
        <v>495</v>
      </c>
      <c r="E1323" s="28">
        <v>0.09</v>
      </c>
      <c r="F1323" t="s">
        <v>441</v>
      </c>
      <c r="G1323" t="s">
        <v>442</v>
      </c>
      <c r="H1323" s="29">
        <v>0</v>
      </c>
      <c r="I1323" t="s">
        <v>443</v>
      </c>
      <c r="J1323" s="30">
        <f>ROUND(E1323/I1320* H1323,2)</f>
        <v>0</v>
      </c>
      <c r="K1323" s="31"/>
    </row>
    <row r="1324" spans="1:27">
      <c r="D1324" s="32" t="s">
        <v>444</v>
      </c>
      <c r="E1324" s="31"/>
      <c r="H1324" s="31"/>
      <c r="K1324" s="29">
        <f>SUM(J1322:J1323)</f>
        <v>0</v>
      </c>
    </row>
    <row r="1325" spans="1:27">
      <c r="B1325" s="20" t="s">
        <v>449</v>
      </c>
      <c r="E1325" s="31"/>
      <c r="H1325" s="31"/>
      <c r="K1325" s="31"/>
    </row>
    <row r="1326" spans="1:27">
      <c r="B1326" t="s">
        <v>905</v>
      </c>
      <c r="C1326" t="s">
        <v>23</v>
      </c>
      <c r="D1326" t="s">
        <v>906</v>
      </c>
      <c r="E1326" s="28">
        <v>1</v>
      </c>
      <c r="G1326" t="s">
        <v>442</v>
      </c>
      <c r="H1326" s="29">
        <v>0</v>
      </c>
      <c r="I1326" t="s">
        <v>443</v>
      </c>
      <c r="J1326" s="30">
        <f>ROUND(E1326* H1326,2)</f>
        <v>0</v>
      </c>
      <c r="K1326" s="31"/>
    </row>
    <row r="1327" spans="1:27">
      <c r="B1327" t="s">
        <v>908</v>
      </c>
      <c r="C1327" t="s">
        <v>14</v>
      </c>
      <c r="D1327" t="s">
        <v>909</v>
      </c>
      <c r="E1327" s="28">
        <v>1.02</v>
      </c>
      <c r="G1327" t="s">
        <v>442</v>
      </c>
      <c r="H1327" s="29">
        <v>0</v>
      </c>
      <c r="I1327" t="s">
        <v>443</v>
      </c>
      <c r="J1327" s="30">
        <f>ROUND(E1327* H1327,2)</f>
        <v>0</v>
      </c>
      <c r="K1327" s="31"/>
    </row>
    <row r="1328" spans="1:27">
      <c r="D1328" s="32" t="s">
        <v>457</v>
      </c>
      <c r="E1328" s="31"/>
      <c r="H1328" s="31"/>
      <c r="K1328" s="29">
        <f>SUM(J1326:J1327)</f>
        <v>0</v>
      </c>
    </row>
    <row r="1329" spans="1:27">
      <c r="D1329" s="32" t="s">
        <v>458</v>
      </c>
      <c r="E1329" s="31"/>
      <c r="H1329" s="31"/>
      <c r="K1329" s="33">
        <f>SUM(J1321:J1328)</f>
        <v>0</v>
      </c>
    </row>
    <row r="1330" spans="1:27">
      <c r="D1330" s="32" t="s">
        <v>459</v>
      </c>
      <c r="E1330" s="31"/>
      <c r="H1330" s="31"/>
      <c r="K1330" s="33">
        <f>SUM(K1329:K1329)</f>
        <v>0</v>
      </c>
    </row>
    <row r="1332" spans="1:27" ht="45" customHeight="1">
      <c r="A1332" s="24" t="s">
        <v>910</v>
      </c>
      <c r="B1332" s="24" t="s">
        <v>45</v>
      </c>
      <c r="C1332" s="25" t="s">
        <v>14</v>
      </c>
      <c r="D1332" s="4" t="s">
        <v>46</v>
      </c>
      <c r="E1332" s="3"/>
      <c r="F1332" s="3"/>
      <c r="G1332" s="25"/>
      <c r="H1332" s="26" t="s">
        <v>436</v>
      </c>
      <c r="I1332" s="2">
        <v>1</v>
      </c>
      <c r="J1332" s="1"/>
      <c r="K1332" s="27">
        <f>ROUND(K1342,2)</f>
        <v>0</v>
      </c>
      <c r="L1332" s="25"/>
      <c r="M1332" s="25"/>
      <c r="N1332" s="25"/>
      <c r="O1332" s="25"/>
      <c r="P1332" s="25"/>
      <c r="Q1332" s="25"/>
      <c r="R1332" s="25"/>
      <c r="S1332" s="25"/>
      <c r="T1332" s="25"/>
      <c r="U1332" s="25"/>
      <c r="V1332" s="25"/>
      <c r="W1332" s="25"/>
      <c r="X1332" s="25"/>
      <c r="Y1332" s="25"/>
      <c r="Z1332" s="25"/>
      <c r="AA1332" s="25"/>
    </row>
    <row r="1333" spans="1:27">
      <c r="B1333" s="20" t="s">
        <v>437</v>
      </c>
    </row>
    <row r="1334" spans="1:27">
      <c r="B1334" t="s">
        <v>494</v>
      </c>
      <c r="C1334" t="s">
        <v>439</v>
      </c>
      <c r="D1334" t="s">
        <v>495</v>
      </c>
      <c r="E1334" s="28">
        <v>0.1</v>
      </c>
      <c r="F1334" t="s">
        <v>441</v>
      </c>
      <c r="G1334" t="s">
        <v>442</v>
      </c>
      <c r="H1334" s="29">
        <v>0</v>
      </c>
      <c r="I1334" t="s">
        <v>443</v>
      </c>
      <c r="J1334" s="30">
        <f>ROUND(E1334/I1332* H1334,2)</f>
        <v>0</v>
      </c>
      <c r="K1334" s="31"/>
    </row>
    <row r="1335" spans="1:27">
      <c r="B1335" t="s">
        <v>492</v>
      </c>
      <c r="C1335" t="s">
        <v>439</v>
      </c>
      <c r="D1335" t="s">
        <v>493</v>
      </c>
      <c r="E1335" s="28">
        <v>0.1</v>
      </c>
      <c r="F1335" t="s">
        <v>441</v>
      </c>
      <c r="G1335" t="s">
        <v>442</v>
      </c>
      <c r="H1335" s="29">
        <v>0</v>
      </c>
      <c r="I1335" t="s">
        <v>443</v>
      </c>
      <c r="J1335" s="30">
        <f>ROUND(E1335/I1332* H1335,2)</f>
        <v>0</v>
      </c>
      <c r="K1335" s="31"/>
    </row>
    <row r="1336" spans="1:27">
      <c r="D1336" s="32" t="s">
        <v>444</v>
      </c>
      <c r="E1336" s="31"/>
      <c r="H1336" s="31"/>
      <c r="K1336" s="29">
        <f>SUM(J1334:J1335)</f>
        <v>0</v>
      </c>
    </row>
    <row r="1337" spans="1:27">
      <c r="B1337" s="20" t="s">
        <v>449</v>
      </c>
      <c r="E1337" s="31"/>
      <c r="H1337" s="31"/>
      <c r="K1337" s="31"/>
    </row>
    <row r="1338" spans="1:27">
      <c r="B1338" t="s">
        <v>905</v>
      </c>
      <c r="C1338" t="s">
        <v>23</v>
      </c>
      <c r="D1338" t="s">
        <v>906</v>
      </c>
      <c r="E1338" s="28">
        <v>1</v>
      </c>
      <c r="G1338" t="s">
        <v>442</v>
      </c>
      <c r="H1338" s="29">
        <v>0</v>
      </c>
      <c r="I1338" t="s">
        <v>443</v>
      </c>
      <c r="J1338" s="30">
        <f>ROUND(E1338* H1338,2)</f>
        <v>0</v>
      </c>
      <c r="K1338" s="31"/>
    </row>
    <row r="1339" spans="1:27">
      <c r="B1339" t="s">
        <v>911</v>
      </c>
      <c r="C1339" t="s">
        <v>14</v>
      </c>
      <c r="D1339" t="s">
        <v>912</v>
      </c>
      <c r="E1339" s="28">
        <v>1.02</v>
      </c>
      <c r="G1339" t="s">
        <v>442</v>
      </c>
      <c r="H1339" s="29">
        <v>0</v>
      </c>
      <c r="I1339" t="s">
        <v>443</v>
      </c>
      <c r="J1339" s="30">
        <f>ROUND(E1339* H1339,2)</f>
        <v>0</v>
      </c>
      <c r="K1339" s="31"/>
    </row>
    <row r="1340" spans="1:27">
      <c r="D1340" s="32" t="s">
        <v>457</v>
      </c>
      <c r="E1340" s="31"/>
      <c r="H1340" s="31"/>
      <c r="K1340" s="29">
        <f>SUM(J1338:J1339)</f>
        <v>0</v>
      </c>
    </row>
    <row r="1341" spans="1:27">
      <c r="D1341" s="32" t="s">
        <v>458</v>
      </c>
      <c r="E1341" s="31"/>
      <c r="H1341" s="31"/>
      <c r="K1341" s="33">
        <f>SUM(J1333:J1340)</f>
        <v>0</v>
      </c>
    </row>
    <row r="1342" spans="1:27">
      <c r="D1342" s="32" t="s">
        <v>459</v>
      </c>
      <c r="E1342" s="31"/>
      <c r="H1342" s="31"/>
      <c r="K1342" s="33">
        <f>SUM(K1341:K1341)</f>
        <v>0</v>
      </c>
    </row>
    <row r="1344" spans="1:27" ht="45" customHeight="1">
      <c r="A1344" s="24" t="s">
        <v>913</v>
      </c>
      <c r="B1344" s="24" t="s">
        <v>35</v>
      </c>
      <c r="C1344" s="25" t="s">
        <v>14</v>
      </c>
      <c r="D1344" s="4" t="s">
        <v>36</v>
      </c>
      <c r="E1344" s="3"/>
      <c r="F1344" s="3"/>
      <c r="G1344" s="25"/>
      <c r="H1344" s="26" t="s">
        <v>436</v>
      </c>
      <c r="I1344" s="2">
        <v>1</v>
      </c>
      <c r="J1344" s="1"/>
      <c r="K1344" s="27">
        <f>ROUND(K1354,2)</f>
        <v>0</v>
      </c>
      <c r="L1344" s="25"/>
      <c r="M1344" s="25"/>
      <c r="N1344" s="25"/>
      <c r="O1344" s="25"/>
      <c r="P1344" s="25"/>
      <c r="Q1344" s="25"/>
      <c r="R1344" s="25"/>
      <c r="S1344" s="25"/>
      <c r="T1344" s="25"/>
      <c r="U1344" s="25"/>
      <c r="V1344" s="25"/>
      <c r="W1344" s="25"/>
      <c r="X1344" s="25"/>
      <c r="Y1344" s="25"/>
      <c r="Z1344" s="25"/>
      <c r="AA1344" s="25"/>
    </row>
    <row r="1345" spans="1:27">
      <c r="B1345" s="20" t="s">
        <v>437</v>
      </c>
    </row>
    <row r="1346" spans="1:27">
      <c r="B1346" t="s">
        <v>492</v>
      </c>
      <c r="C1346" t="s">
        <v>439</v>
      </c>
      <c r="D1346" t="s">
        <v>493</v>
      </c>
      <c r="E1346" s="28">
        <v>0.11</v>
      </c>
      <c r="F1346" t="s">
        <v>441</v>
      </c>
      <c r="G1346" t="s">
        <v>442</v>
      </c>
      <c r="H1346" s="29">
        <v>0</v>
      </c>
      <c r="I1346" t="s">
        <v>443</v>
      </c>
      <c r="J1346" s="30">
        <f>ROUND(E1346/I1344* H1346,2)</f>
        <v>0</v>
      </c>
      <c r="K1346" s="31"/>
    </row>
    <row r="1347" spans="1:27">
      <c r="B1347" t="s">
        <v>494</v>
      </c>
      <c r="C1347" t="s">
        <v>439</v>
      </c>
      <c r="D1347" t="s">
        <v>495</v>
      </c>
      <c r="E1347" s="28">
        <v>0.11</v>
      </c>
      <c r="F1347" t="s">
        <v>441</v>
      </c>
      <c r="G1347" t="s">
        <v>442</v>
      </c>
      <c r="H1347" s="29">
        <v>0</v>
      </c>
      <c r="I1347" t="s">
        <v>443</v>
      </c>
      <c r="J1347" s="30">
        <f>ROUND(E1347/I1344* H1347,2)</f>
        <v>0</v>
      </c>
      <c r="K1347" s="31"/>
    </row>
    <row r="1348" spans="1:27">
      <c r="D1348" s="32" t="s">
        <v>444</v>
      </c>
      <c r="E1348" s="31"/>
      <c r="H1348" s="31"/>
      <c r="K1348" s="29">
        <f>SUM(J1346:J1347)</f>
        <v>0</v>
      </c>
    </row>
    <row r="1349" spans="1:27">
      <c r="B1349" s="20" t="s">
        <v>449</v>
      </c>
      <c r="E1349" s="31"/>
      <c r="H1349" s="31"/>
      <c r="K1349" s="31"/>
    </row>
    <row r="1350" spans="1:27">
      <c r="B1350" t="s">
        <v>905</v>
      </c>
      <c r="C1350" t="s">
        <v>23</v>
      </c>
      <c r="D1350" t="s">
        <v>906</v>
      </c>
      <c r="E1350" s="28">
        <v>1</v>
      </c>
      <c r="G1350" t="s">
        <v>442</v>
      </c>
      <c r="H1350" s="29">
        <v>0</v>
      </c>
      <c r="I1350" t="s">
        <v>443</v>
      </c>
      <c r="J1350" s="30">
        <f>ROUND(E1350* H1350,2)</f>
        <v>0</v>
      </c>
      <c r="K1350" s="31"/>
    </row>
    <row r="1351" spans="1:27">
      <c r="B1351" t="s">
        <v>914</v>
      </c>
      <c r="C1351" t="s">
        <v>14</v>
      </c>
      <c r="D1351" t="s">
        <v>915</v>
      </c>
      <c r="E1351" s="28">
        <v>1.02</v>
      </c>
      <c r="G1351" t="s">
        <v>442</v>
      </c>
      <c r="H1351" s="29">
        <v>0</v>
      </c>
      <c r="I1351" t="s">
        <v>443</v>
      </c>
      <c r="J1351" s="30">
        <f>ROUND(E1351* H1351,2)</f>
        <v>0</v>
      </c>
      <c r="K1351" s="31"/>
    </row>
    <row r="1352" spans="1:27">
      <c r="D1352" s="32" t="s">
        <v>457</v>
      </c>
      <c r="E1352" s="31"/>
      <c r="H1352" s="31"/>
      <c r="K1352" s="29">
        <f>SUM(J1350:J1351)</f>
        <v>0</v>
      </c>
    </row>
    <row r="1353" spans="1:27">
      <c r="D1353" s="32" t="s">
        <v>458</v>
      </c>
      <c r="E1353" s="31"/>
      <c r="H1353" s="31"/>
      <c r="K1353" s="33">
        <f>SUM(J1345:J1352)</f>
        <v>0</v>
      </c>
    </row>
    <row r="1354" spans="1:27">
      <c r="D1354" s="32" t="s">
        <v>459</v>
      </c>
      <c r="E1354" s="31"/>
      <c r="H1354" s="31"/>
      <c r="K1354" s="33">
        <f>SUM(K1353:K1353)</f>
        <v>0</v>
      </c>
    </row>
    <row r="1356" spans="1:27" ht="45" customHeight="1">
      <c r="A1356" s="24" t="s">
        <v>916</v>
      </c>
      <c r="B1356" s="24" t="s">
        <v>57</v>
      </c>
      <c r="C1356" s="25" t="s">
        <v>23</v>
      </c>
      <c r="D1356" s="4" t="s">
        <v>58</v>
      </c>
      <c r="E1356" s="3"/>
      <c r="F1356" s="3"/>
      <c r="G1356" s="25"/>
      <c r="H1356" s="26" t="s">
        <v>436</v>
      </c>
      <c r="I1356" s="2">
        <v>1</v>
      </c>
      <c r="J1356" s="1"/>
      <c r="K1356" s="27">
        <f>ROUND(K1366,2)</f>
        <v>0</v>
      </c>
      <c r="L1356" s="25"/>
      <c r="M1356" s="25"/>
      <c r="N1356" s="25"/>
      <c r="O1356" s="25"/>
      <c r="P1356" s="25"/>
      <c r="Q1356" s="25"/>
      <c r="R1356" s="25"/>
      <c r="S1356" s="25"/>
      <c r="T1356" s="25"/>
      <c r="U1356" s="25"/>
      <c r="V1356" s="25"/>
      <c r="W1356" s="25"/>
      <c r="X1356" s="25"/>
      <c r="Y1356" s="25"/>
      <c r="Z1356" s="25"/>
      <c r="AA1356" s="25"/>
    </row>
    <row r="1357" spans="1:27">
      <c r="B1357" s="20" t="s">
        <v>437</v>
      </c>
    </row>
    <row r="1358" spans="1:27">
      <c r="B1358" t="s">
        <v>499</v>
      </c>
      <c r="C1358" t="s">
        <v>439</v>
      </c>
      <c r="D1358" t="s">
        <v>500</v>
      </c>
      <c r="E1358" s="28">
        <v>0.3</v>
      </c>
      <c r="F1358" t="s">
        <v>441</v>
      </c>
      <c r="G1358" t="s">
        <v>442</v>
      </c>
      <c r="H1358" s="29">
        <v>0</v>
      </c>
      <c r="I1358" t="s">
        <v>443</v>
      </c>
      <c r="J1358" s="30">
        <f>ROUND(E1358/I1356* H1358,2)</f>
        <v>0</v>
      </c>
      <c r="K1358" s="31"/>
    </row>
    <row r="1359" spans="1:27">
      <c r="B1359" t="s">
        <v>501</v>
      </c>
      <c r="C1359" t="s">
        <v>439</v>
      </c>
      <c r="D1359" t="s">
        <v>502</v>
      </c>
      <c r="E1359" s="28">
        <v>7.4999999999999997E-2</v>
      </c>
      <c r="F1359" t="s">
        <v>441</v>
      </c>
      <c r="G1359" t="s">
        <v>442</v>
      </c>
      <c r="H1359" s="29">
        <v>0</v>
      </c>
      <c r="I1359" t="s">
        <v>443</v>
      </c>
      <c r="J1359" s="30">
        <f>ROUND(E1359/I1356* H1359,2)</f>
        <v>0</v>
      </c>
      <c r="K1359" s="31"/>
    </row>
    <row r="1360" spans="1:27">
      <c r="D1360" s="32" t="s">
        <v>444</v>
      </c>
      <c r="E1360" s="31"/>
      <c r="H1360" s="31"/>
      <c r="K1360" s="29">
        <f>SUM(J1358:J1359)</f>
        <v>0</v>
      </c>
    </row>
    <row r="1361" spans="1:27">
      <c r="B1361" s="20" t="s">
        <v>449</v>
      </c>
      <c r="E1361" s="31"/>
      <c r="H1361" s="31"/>
      <c r="K1361" s="31"/>
    </row>
    <row r="1362" spans="1:27">
      <c r="B1362" t="s">
        <v>917</v>
      </c>
      <c r="C1362" t="s">
        <v>918</v>
      </c>
      <c r="D1362" t="s">
        <v>919</v>
      </c>
      <c r="E1362" s="28">
        <v>2.5000000000000001E-2</v>
      </c>
      <c r="G1362" t="s">
        <v>442</v>
      </c>
      <c r="H1362" s="29">
        <v>0</v>
      </c>
      <c r="I1362" t="s">
        <v>443</v>
      </c>
      <c r="J1362" s="30">
        <f>ROUND(E1362* H1362,2)</f>
        <v>0</v>
      </c>
      <c r="K1362" s="31"/>
    </row>
    <row r="1363" spans="1:27">
      <c r="B1363" t="s">
        <v>920</v>
      </c>
      <c r="C1363" t="s">
        <v>23</v>
      </c>
      <c r="D1363" t="s">
        <v>921</v>
      </c>
      <c r="E1363" s="28">
        <v>1</v>
      </c>
      <c r="G1363" t="s">
        <v>442</v>
      </c>
      <c r="H1363" s="29">
        <v>0</v>
      </c>
      <c r="I1363" t="s">
        <v>443</v>
      </c>
      <c r="J1363" s="30">
        <f>ROUND(E1363* H1363,2)</f>
        <v>0</v>
      </c>
      <c r="K1363" s="31"/>
    </row>
    <row r="1364" spans="1:27">
      <c r="D1364" s="32" t="s">
        <v>457</v>
      </c>
      <c r="E1364" s="31"/>
      <c r="H1364" s="31"/>
      <c r="K1364" s="29">
        <f>SUM(J1362:J1363)</f>
        <v>0</v>
      </c>
    </row>
    <row r="1365" spans="1:27">
      <c r="D1365" s="32" t="s">
        <v>458</v>
      </c>
      <c r="E1365" s="31"/>
      <c r="H1365" s="31"/>
      <c r="K1365" s="33">
        <f>SUM(J1357:J1364)</f>
        <v>0</v>
      </c>
    </row>
    <row r="1366" spans="1:27">
      <c r="D1366" s="32" t="s">
        <v>459</v>
      </c>
      <c r="E1366" s="31"/>
      <c r="H1366" s="31"/>
      <c r="K1366" s="33">
        <f>SUM(K1365:K1365)</f>
        <v>0</v>
      </c>
    </row>
    <row r="1368" spans="1:27" ht="45" customHeight="1">
      <c r="A1368" s="24" t="s">
        <v>922</v>
      </c>
      <c r="B1368" s="24" t="s">
        <v>59</v>
      </c>
      <c r="C1368" s="25" t="s">
        <v>23</v>
      </c>
      <c r="D1368" s="4" t="s">
        <v>60</v>
      </c>
      <c r="E1368" s="3"/>
      <c r="F1368" s="3"/>
      <c r="G1368" s="25"/>
      <c r="H1368" s="26" t="s">
        <v>436</v>
      </c>
      <c r="I1368" s="2">
        <v>1</v>
      </c>
      <c r="J1368" s="1"/>
      <c r="K1368" s="27">
        <f>ROUND(K1383,2)</f>
        <v>0</v>
      </c>
      <c r="L1368" s="25"/>
      <c r="M1368" s="25"/>
      <c r="N1368" s="25"/>
      <c r="O1368" s="25"/>
      <c r="P1368" s="25"/>
      <c r="Q1368" s="25"/>
      <c r="R1368" s="25"/>
      <c r="S1368" s="25"/>
      <c r="T1368" s="25"/>
      <c r="U1368" s="25"/>
      <c r="V1368" s="25"/>
      <c r="W1368" s="25"/>
      <c r="X1368" s="25"/>
      <c r="Y1368" s="25"/>
      <c r="Z1368" s="25"/>
      <c r="AA1368" s="25"/>
    </row>
    <row r="1369" spans="1:27">
      <c r="B1369" s="20" t="s">
        <v>437</v>
      </c>
    </row>
    <row r="1370" spans="1:27">
      <c r="B1370" t="s">
        <v>532</v>
      </c>
      <c r="C1370" t="s">
        <v>439</v>
      </c>
      <c r="D1370" t="s">
        <v>533</v>
      </c>
      <c r="E1370" s="28">
        <v>0.5</v>
      </c>
      <c r="F1370" t="s">
        <v>441</v>
      </c>
      <c r="G1370" t="s">
        <v>442</v>
      </c>
      <c r="H1370" s="29">
        <v>0</v>
      </c>
      <c r="I1370" t="s">
        <v>443</v>
      </c>
      <c r="J1370" s="30">
        <f>ROUND(E1370/I1368* H1370,2)</f>
        <v>0</v>
      </c>
      <c r="K1370" s="31"/>
    </row>
    <row r="1371" spans="1:27">
      <c r="B1371" t="s">
        <v>499</v>
      </c>
      <c r="C1371" t="s">
        <v>439</v>
      </c>
      <c r="D1371" t="s">
        <v>500</v>
      </c>
      <c r="E1371" s="28">
        <v>1</v>
      </c>
      <c r="F1371" t="s">
        <v>441</v>
      </c>
      <c r="G1371" t="s">
        <v>442</v>
      </c>
      <c r="H1371" s="29">
        <v>0</v>
      </c>
      <c r="I1371" t="s">
        <v>443</v>
      </c>
      <c r="J1371" s="30">
        <f>ROUND(E1371/I1368* H1371,2)</f>
        <v>0</v>
      </c>
      <c r="K1371" s="31"/>
    </row>
    <row r="1372" spans="1:27">
      <c r="B1372" t="s">
        <v>530</v>
      </c>
      <c r="C1372" t="s">
        <v>439</v>
      </c>
      <c r="D1372" t="s">
        <v>531</v>
      </c>
      <c r="E1372" s="28">
        <v>0.25</v>
      </c>
      <c r="F1372" t="s">
        <v>441</v>
      </c>
      <c r="G1372" t="s">
        <v>442</v>
      </c>
      <c r="H1372" s="29">
        <v>0</v>
      </c>
      <c r="I1372" t="s">
        <v>443</v>
      </c>
      <c r="J1372" s="30">
        <f>ROUND(E1372/I1368* H1372,2)</f>
        <v>0</v>
      </c>
      <c r="K1372" s="31"/>
    </row>
    <row r="1373" spans="1:27">
      <c r="B1373" t="s">
        <v>501</v>
      </c>
      <c r="C1373" t="s">
        <v>439</v>
      </c>
      <c r="D1373" t="s">
        <v>502</v>
      </c>
      <c r="E1373" s="28">
        <v>0.25</v>
      </c>
      <c r="F1373" t="s">
        <v>441</v>
      </c>
      <c r="G1373" t="s">
        <v>442</v>
      </c>
      <c r="H1373" s="29">
        <v>0</v>
      </c>
      <c r="I1373" t="s">
        <v>443</v>
      </c>
      <c r="J1373" s="30">
        <f>ROUND(E1373/I1368* H1373,2)</f>
        <v>0</v>
      </c>
      <c r="K1373" s="31"/>
    </row>
    <row r="1374" spans="1:27">
      <c r="D1374" s="32" t="s">
        <v>444</v>
      </c>
      <c r="E1374" s="31"/>
      <c r="H1374" s="31"/>
      <c r="K1374" s="29">
        <f>SUM(J1370:J1373)</f>
        <v>0</v>
      </c>
    </row>
    <row r="1375" spans="1:27">
      <c r="B1375" s="20" t="s">
        <v>449</v>
      </c>
      <c r="E1375" s="31"/>
      <c r="H1375" s="31"/>
      <c r="K1375" s="31"/>
    </row>
    <row r="1376" spans="1:27">
      <c r="B1376" t="s">
        <v>923</v>
      </c>
      <c r="C1376" t="s">
        <v>190</v>
      </c>
      <c r="D1376" t="s">
        <v>924</v>
      </c>
      <c r="E1376" s="28">
        <v>0.245</v>
      </c>
      <c r="G1376" t="s">
        <v>442</v>
      </c>
      <c r="H1376" s="29">
        <v>0</v>
      </c>
      <c r="I1376" t="s">
        <v>443</v>
      </c>
      <c r="J1376" s="30">
        <f>ROUND(E1376* H1376,2)</f>
        <v>0</v>
      </c>
      <c r="K1376" s="31"/>
    </row>
    <row r="1377" spans="1:27">
      <c r="B1377" t="s">
        <v>925</v>
      </c>
      <c r="C1377" t="s">
        <v>23</v>
      </c>
      <c r="D1377" t="s">
        <v>926</v>
      </c>
      <c r="E1377" s="28">
        <v>1</v>
      </c>
      <c r="G1377" t="s">
        <v>442</v>
      </c>
      <c r="H1377" s="29">
        <v>0</v>
      </c>
      <c r="I1377" t="s">
        <v>443</v>
      </c>
      <c r="J1377" s="30">
        <f>ROUND(E1377* H1377,2)</f>
        <v>0</v>
      </c>
      <c r="K1377" s="31"/>
    </row>
    <row r="1378" spans="1:27">
      <c r="D1378" s="32" t="s">
        <v>457</v>
      </c>
      <c r="E1378" s="31"/>
      <c r="H1378" s="31"/>
      <c r="K1378" s="29">
        <f>SUM(J1376:J1377)</f>
        <v>0</v>
      </c>
    </row>
    <row r="1379" spans="1:27">
      <c r="B1379" s="20" t="s">
        <v>432</v>
      </c>
      <c r="E1379" s="31"/>
      <c r="H1379" s="31"/>
      <c r="K1379" s="31"/>
    </row>
    <row r="1380" spans="1:27">
      <c r="B1380" t="s">
        <v>433</v>
      </c>
      <c r="C1380" t="s">
        <v>434</v>
      </c>
      <c r="D1380" t="s">
        <v>435</v>
      </c>
      <c r="E1380" s="28">
        <v>2.0999999999999999E-3</v>
      </c>
      <c r="G1380" t="s">
        <v>442</v>
      </c>
      <c r="H1380" s="29">
        <v>0</v>
      </c>
      <c r="I1380" t="s">
        <v>443</v>
      </c>
      <c r="J1380" s="30">
        <f>ROUND(E1380* H1380,2)</f>
        <v>0</v>
      </c>
      <c r="K1380" s="31"/>
    </row>
    <row r="1381" spans="1:27">
      <c r="D1381" s="32" t="s">
        <v>927</v>
      </c>
      <c r="E1381" s="31"/>
      <c r="H1381" s="31"/>
      <c r="K1381" s="29">
        <f>SUM(J1380:J1380)</f>
        <v>0</v>
      </c>
    </row>
    <row r="1382" spans="1:27">
      <c r="D1382" s="32" t="s">
        <v>458</v>
      </c>
      <c r="E1382" s="31"/>
      <c r="H1382" s="31"/>
      <c r="K1382" s="33">
        <f>SUM(J1369:J1381)</f>
        <v>0</v>
      </c>
    </row>
    <row r="1383" spans="1:27">
      <c r="D1383" s="32" t="s">
        <v>459</v>
      </c>
      <c r="E1383" s="31"/>
      <c r="H1383" s="31"/>
      <c r="K1383" s="33">
        <f>SUM(K1382:K1382)</f>
        <v>0</v>
      </c>
    </row>
    <row r="1385" spans="1:27" ht="45" customHeight="1">
      <c r="A1385" s="24" t="s">
        <v>928</v>
      </c>
      <c r="B1385" s="24" t="s">
        <v>53</v>
      </c>
      <c r="C1385" s="25" t="s">
        <v>23</v>
      </c>
      <c r="D1385" s="4" t="s">
        <v>54</v>
      </c>
      <c r="E1385" s="3"/>
      <c r="F1385" s="3"/>
      <c r="G1385" s="25"/>
      <c r="H1385" s="26" t="s">
        <v>436</v>
      </c>
      <c r="I1385" s="2">
        <v>1</v>
      </c>
      <c r="J1385" s="1"/>
      <c r="K1385" s="27">
        <f>ROUND(K1394,2)</f>
        <v>0</v>
      </c>
      <c r="L1385" s="25"/>
      <c r="M1385" s="25"/>
      <c r="N1385" s="25"/>
      <c r="O1385" s="25"/>
      <c r="P1385" s="25"/>
      <c r="Q1385" s="25"/>
      <c r="R1385" s="25"/>
      <c r="S1385" s="25"/>
      <c r="T1385" s="25"/>
      <c r="U1385" s="25"/>
      <c r="V1385" s="25"/>
      <c r="W1385" s="25"/>
      <c r="X1385" s="25"/>
      <c r="Y1385" s="25"/>
      <c r="Z1385" s="25"/>
      <c r="AA1385" s="25"/>
    </row>
    <row r="1386" spans="1:27">
      <c r="B1386" s="20" t="s">
        <v>437</v>
      </c>
    </row>
    <row r="1387" spans="1:27">
      <c r="B1387" t="s">
        <v>499</v>
      </c>
      <c r="C1387" t="s">
        <v>439</v>
      </c>
      <c r="D1387" t="s">
        <v>500</v>
      </c>
      <c r="E1387" s="28">
        <v>0.4</v>
      </c>
      <c r="F1387" t="s">
        <v>441</v>
      </c>
      <c r="G1387" t="s">
        <v>442</v>
      </c>
      <c r="H1387" s="29">
        <v>0</v>
      </c>
      <c r="I1387" t="s">
        <v>443</v>
      </c>
      <c r="J1387" s="30">
        <f>ROUND(E1387/I1385* H1387,2)</f>
        <v>0</v>
      </c>
      <c r="K1387" s="31"/>
    </row>
    <row r="1388" spans="1:27">
      <c r="B1388" t="s">
        <v>501</v>
      </c>
      <c r="C1388" t="s">
        <v>439</v>
      </c>
      <c r="D1388" t="s">
        <v>502</v>
      </c>
      <c r="E1388" s="28">
        <v>0.1</v>
      </c>
      <c r="F1388" t="s">
        <v>441</v>
      </c>
      <c r="G1388" t="s">
        <v>442</v>
      </c>
      <c r="H1388" s="29">
        <v>0</v>
      </c>
      <c r="I1388" t="s">
        <v>443</v>
      </c>
      <c r="J1388" s="30">
        <f>ROUND(E1388/I1385* H1388,2)</f>
        <v>0</v>
      </c>
      <c r="K1388" s="31"/>
    </row>
    <row r="1389" spans="1:27">
      <c r="D1389" s="32" t="s">
        <v>444</v>
      </c>
      <c r="E1389" s="31"/>
      <c r="H1389" s="31"/>
      <c r="K1389" s="29">
        <f>SUM(J1387:J1388)</f>
        <v>0</v>
      </c>
    </row>
    <row r="1390" spans="1:27">
      <c r="B1390" s="20" t="s">
        <v>449</v>
      </c>
      <c r="E1390" s="31"/>
      <c r="H1390" s="31"/>
      <c r="K1390" s="31"/>
    </row>
    <row r="1391" spans="1:27" ht="240">
      <c r="B1391" t="s">
        <v>929</v>
      </c>
      <c r="C1391" t="s">
        <v>23</v>
      </c>
      <c r="D1391" s="34" t="s">
        <v>930</v>
      </c>
      <c r="E1391" s="28">
        <v>1</v>
      </c>
      <c r="G1391" t="s">
        <v>442</v>
      </c>
      <c r="H1391" s="29">
        <v>0</v>
      </c>
      <c r="I1391" t="s">
        <v>443</v>
      </c>
      <c r="J1391" s="30">
        <f>ROUND(E1391* H1391,2)</f>
        <v>0</v>
      </c>
      <c r="K1391" s="31"/>
    </row>
    <row r="1392" spans="1:27">
      <c r="D1392" s="32" t="s">
        <v>457</v>
      </c>
      <c r="E1392" s="31"/>
      <c r="H1392" s="31"/>
      <c r="K1392" s="29">
        <f>SUM(J1391:J1391)</f>
        <v>0</v>
      </c>
    </row>
    <row r="1393" spans="1:27">
      <c r="D1393" s="32" t="s">
        <v>458</v>
      </c>
      <c r="E1393" s="31"/>
      <c r="H1393" s="31"/>
      <c r="K1393" s="33">
        <f>SUM(J1386:J1392)</f>
        <v>0</v>
      </c>
    </row>
    <row r="1394" spans="1:27">
      <c r="D1394" s="32" t="s">
        <v>459</v>
      </c>
      <c r="E1394" s="31"/>
      <c r="H1394" s="31"/>
      <c r="K1394" s="33">
        <f>SUM(K1393:K1393)</f>
        <v>0</v>
      </c>
    </row>
    <row r="1396" spans="1:27" ht="45" customHeight="1">
      <c r="A1396" s="24" t="s">
        <v>931</v>
      </c>
      <c r="B1396" s="24" t="s">
        <v>55</v>
      </c>
      <c r="C1396" s="25" t="s">
        <v>23</v>
      </c>
      <c r="D1396" s="4" t="s">
        <v>56</v>
      </c>
      <c r="E1396" s="3"/>
      <c r="F1396" s="3"/>
      <c r="G1396" s="25"/>
      <c r="H1396" s="26" t="s">
        <v>436</v>
      </c>
      <c r="I1396" s="2">
        <v>1</v>
      </c>
      <c r="J1396" s="1"/>
      <c r="K1396" s="27">
        <f>ROUND(K1407,2)</f>
        <v>0</v>
      </c>
      <c r="L1396" s="25"/>
      <c r="M1396" s="25"/>
      <c r="N1396" s="25"/>
      <c r="O1396" s="25"/>
      <c r="P1396" s="25"/>
      <c r="Q1396" s="25"/>
      <c r="R1396" s="25"/>
      <c r="S1396" s="25"/>
      <c r="T1396" s="25"/>
      <c r="U1396" s="25"/>
      <c r="V1396" s="25"/>
      <c r="W1396" s="25"/>
      <c r="X1396" s="25"/>
      <c r="Y1396" s="25"/>
      <c r="Z1396" s="25"/>
      <c r="AA1396" s="25"/>
    </row>
    <row r="1397" spans="1:27">
      <c r="B1397" s="20" t="s">
        <v>437</v>
      </c>
    </row>
    <row r="1398" spans="1:27">
      <c r="B1398" t="s">
        <v>499</v>
      </c>
      <c r="C1398" t="s">
        <v>439</v>
      </c>
      <c r="D1398" t="s">
        <v>500</v>
      </c>
      <c r="E1398" s="28">
        <v>1</v>
      </c>
      <c r="F1398" t="s">
        <v>441</v>
      </c>
      <c r="G1398" t="s">
        <v>442</v>
      </c>
      <c r="H1398" s="29">
        <v>0</v>
      </c>
      <c r="I1398" t="s">
        <v>443</v>
      </c>
      <c r="J1398" s="30">
        <f>ROUND(E1398/I1396* H1398,2)</f>
        <v>0</v>
      </c>
      <c r="K1398" s="31"/>
    </row>
    <row r="1399" spans="1:27">
      <c r="B1399" t="s">
        <v>501</v>
      </c>
      <c r="C1399" t="s">
        <v>439</v>
      </c>
      <c r="D1399" t="s">
        <v>502</v>
      </c>
      <c r="E1399" s="28">
        <v>1</v>
      </c>
      <c r="F1399" t="s">
        <v>441</v>
      </c>
      <c r="G1399" t="s">
        <v>442</v>
      </c>
      <c r="H1399" s="29">
        <v>0</v>
      </c>
      <c r="I1399" t="s">
        <v>443</v>
      </c>
      <c r="J1399" s="30">
        <f>ROUND(E1399/I1396* H1399,2)</f>
        <v>0</v>
      </c>
      <c r="K1399" s="31"/>
    </row>
    <row r="1400" spans="1:27">
      <c r="D1400" s="32" t="s">
        <v>444</v>
      </c>
      <c r="E1400" s="31"/>
      <c r="H1400" s="31"/>
      <c r="K1400" s="29">
        <f>SUM(J1398:J1399)</f>
        <v>0</v>
      </c>
    </row>
    <row r="1401" spans="1:27">
      <c r="B1401" s="20" t="s">
        <v>449</v>
      </c>
      <c r="E1401" s="31"/>
      <c r="H1401" s="31"/>
      <c r="K1401" s="31"/>
    </row>
    <row r="1402" spans="1:27">
      <c r="B1402" t="s">
        <v>932</v>
      </c>
      <c r="C1402" t="s">
        <v>23</v>
      </c>
      <c r="D1402" t="s">
        <v>933</v>
      </c>
      <c r="E1402" s="28">
        <v>1</v>
      </c>
      <c r="G1402" t="s">
        <v>442</v>
      </c>
      <c r="H1402" s="29">
        <v>0</v>
      </c>
      <c r="I1402" t="s">
        <v>443</v>
      </c>
      <c r="J1402" s="30">
        <f>ROUND(E1402* H1402,2)</f>
        <v>0</v>
      </c>
      <c r="K1402" s="31"/>
    </row>
    <row r="1403" spans="1:27">
      <c r="D1403" s="32" t="s">
        <v>457</v>
      </c>
      <c r="E1403" s="31"/>
      <c r="H1403" s="31"/>
      <c r="K1403" s="29">
        <f>SUM(J1402:J1402)</f>
        <v>0</v>
      </c>
    </row>
    <row r="1404" spans="1:27">
      <c r="E1404" s="31"/>
      <c r="H1404" s="31"/>
      <c r="K1404" s="31"/>
    </row>
    <row r="1405" spans="1:27">
      <c r="D1405" s="32" t="s">
        <v>471</v>
      </c>
      <c r="E1405" s="31"/>
      <c r="H1405" s="31">
        <v>1.5</v>
      </c>
      <c r="I1405" t="s">
        <v>472</v>
      </c>
      <c r="J1405">
        <f>ROUND(H1405/100*K1400,2)</f>
        <v>0</v>
      </c>
      <c r="K1405" s="31"/>
    </row>
    <row r="1406" spans="1:27">
      <c r="D1406" s="32" t="s">
        <v>458</v>
      </c>
      <c r="E1406" s="31"/>
      <c r="H1406" s="31"/>
      <c r="K1406" s="33">
        <f>SUM(J1397:J1405)</f>
        <v>0</v>
      </c>
    </row>
    <row r="1407" spans="1:27">
      <c r="D1407" s="32" t="s">
        <v>459</v>
      </c>
      <c r="E1407" s="31"/>
      <c r="H1407" s="31"/>
      <c r="K1407" s="33">
        <f>SUM(K1406:K1406)</f>
        <v>0</v>
      </c>
    </row>
    <row r="1409" spans="1:27" ht="45" customHeight="1">
      <c r="A1409" s="24" t="s">
        <v>934</v>
      </c>
      <c r="B1409" s="24" t="s">
        <v>29</v>
      </c>
      <c r="C1409" s="25" t="s">
        <v>23</v>
      </c>
      <c r="D1409" s="4" t="s">
        <v>30</v>
      </c>
      <c r="E1409" s="3"/>
      <c r="F1409" s="3"/>
      <c r="G1409" s="25"/>
      <c r="H1409" s="26" t="s">
        <v>436</v>
      </c>
      <c r="I1409" s="2">
        <v>1</v>
      </c>
      <c r="J1409" s="1"/>
      <c r="K1409" s="27">
        <f>ROUND(K1418,2)</f>
        <v>0</v>
      </c>
      <c r="L1409" s="25"/>
      <c r="M1409" s="25"/>
      <c r="N1409" s="25"/>
      <c r="O1409" s="25"/>
      <c r="P1409" s="25"/>
      <c r="Q1409" s="25"/>
      <c r="R1409" s="25"/>
      <c r="S1409" s="25"/>
      <c r="T1409" s="25"/>
      <c r="U1409" s="25"/>
      <c r="V1409" s="25"/>
      <c r="W1409" s="25"/>
      <c r="X1409" s="25"/>
      <c r="Y1409" s="25"/>
      <c r="Z1409" s="25"/>
      <c r="AA1409" s="25"/>
    </row>
    <row r="1410" spans="1:27">
      <c r="B1410" s="20" t="s">
        <v>437</v>
      </c>
    </row>
    <row r="1411" spans="1:27">
      <c r="B1411" t="s">
        <v>499</v>
      </c>
      <c r="C1411" t="s">
        <v>439</v>
      </c>
      <c r="D1411" t="s">
        <v>500</v>
      </c>
      <c r="E1411" s="28">
        <v>0.3</v>
      </c>
      <c r="F1411" t="s">
        <v>441</v>
      </c>
      <c r="G1411" t="s">
        <v>442</v>
      </c>
      <c r="H1411" s="29">
        <v>0</v>
      </c>
      <c r="I1411" t="s">
        <v>443</v>
      </c>
      <c r="J1411" s="30">
        <f>ROUND(E1411/I1409* H1411,2)</f>
        <v>0</v>
      </c>
      <c r="K1411" s="31"/>
    </row>
    <row r="1412" spans="1:27">
      <c r="B1412" t="s">
        <v>501</v>
      </c>
      <c r="C1412" t="s">
        <v>439</v>
      </c>
      <c r="D1412" t="s">
        <v>502</v>
      </c>
      <c r="E1412" s="28">
        <v>7.4999999999999997E-2</v>
      </c>
      <c r="F1412" t="s">
        <v>441</v>
      </c>
      <c r="G1412" t="s">
        <v>442</v>
      </c>
      <c r="H1412" s="29">
        <v>0</v>
      </c>
      <c r="I1412" t="s">
        <v>443</v>
      </c>
      <c r="J1412" s="30">
        <f>ROUND(E1412/I1409* H1412,2)</f>
        <v>0</v>
      </c>
      <c r="K1412" s="31"/>
    </row>
    <row r="1413" spans="1:27">
      <c r="D1413" s="32" t="s">
        <v>444</v>
      </c>
      <c r="E1413" s="31"/>
      <c r="H1413" s="31"/>
      <c r="K1413" s="29">
        <f>SUM(J1411:J1412)</f>
        <v>0</v>
      </c>
    </row>
    <row r="1414" spans="1:27">
      <c r="B1414" s="20" t="s">
        <v>449</v>
      </c>
      <c r="E1414" s="31"/>
      <c r="H1414" s="31"/>
      <c r="K1414" s="31"/>
    </row>
    <row r="1415" spans="1:27">
      <c r="B1415" t="s">
        <v>935</v>
      </c>
      <c r="C1415" t="s">
        <v>23</v>
      </c>
      <c r="D1415" t="s">
        <v>936</v>
      </c>
      <c r="E1415" s="28">
        <v>1</v>
      </c>
      <c r="G1415" t="s">
        <v>442</v>
      </c>
      <c r="H1415" s="29">
        <v>0</v>
      </c>
      <c r="I1415" t="s">
        <v>443</v>
      </c>
      <c r="J1415" s="30">
        <f>ROUND(E1415* H1415,2)</f>
        <v>0</v>
      </c>
      <c r="K1415" s="31"/>
    </row>
    <row r="1416" spans="1:27">
      <c r="D1416" s="32" t="s">
        <v>457</v>
      </c>
      <c r="E1416" s="31"/>
      <c r="H1416" s="31"/>
      <c r="K1416" s="29">
        <f>SUM(J1415:J1415)</f>
        <v>0</v>
      </c>
    </row>
    <row r="1417" spans="1:27">
      <c r="D1417" s="32" t="s">
        <v>458</v>
      </c>
      <c r="E1417" s="31"/>
      <c r="H1417" s="31"/>
      <c r="K1417" s="33">
        <f>SUM(J1410:J1416)</f>
        <v>0</v>
      </c>
    </row>
    <row r="1418" spans="1:27">
      <c r="D1418" s="32" t="s">
        <v>459</v>
      </c>
      <c r="E1418" s="31"/>
      <c r="H1418" s="31"/>
      <c r="K1418" s="33">
        <f>SUM(K1417:K1417)</f>
        <v>0</v>
      </c>
    </row>
    <row r="1420" spans="1:27" ht="45" customHeight="1">
      <c r="A1420" s="24" t="s">
        <v>937</v>
      </c>
      <c r="B1420" s="24" t="s">
        <v>43</v>
      </c>
      <c r="C1420" s="25" t="s">
        <v>23</v>
      </c>
      <c r="D1420" s="4" t="s">
        <v>44</v>
      </c>
      <c r="E1420" s="3"/>
      <c r="F1420" s="3"/>
      <c r="G1420" s="25"/>
      <c r="H1420" s="26" t="s">
        <v>436</v>
      </c>
      <c r="I1420" s="2">
        <v>1</v>
      </c>
      <c r="J1420" s="1"/>
      <c r="K1420" s="27">
        <f>ROUND(K1429,2)</f>
        <v>0</v>
      </c>
      <c r="L1420" s="25"/>
      <c r="M1420" s="25"/>
      <c r="N1420" s="25"/>
      <c r="O1420" s="25"/>
      <c r="P1420" s="25"/>
      <c r="Q1420" s="25"/>
      <c r="R1420" s="25"/>
      <c r="S1420" s="25"/>
      <c r="T1420" s="25"/>
      <c r="U1420" s="25"/>
      <c r="V1420" s="25"/>
      <c r="W1420" s="25"/>
      <c r="X1420" s="25"/>
      <c r="Y1420" s="25"/>
      <c r="Z1420" s="25"/>
      <c r="AA1420" s="25"/>
    </row>
    <row r="1421" spans="1:27">
      <c r="B1421" s="20" t="s">
        <v>437</v>
      </c>
    </row>
    <row r="1422" spans="1:27">
      <c r="B1422" t="s">
        <v>501</v>
      </c>
      <c r="C1422" t="s">
        <v>439</v>
      </c>
      <c r="D1422" t="s">
        <v>502</v>
      </c>
      <c r="E1422" s="28">
        <v>7.4999999999999997E-2</v>
      </c>
      <c r="F1422" t="s">
        <v>441</v>
      </c>
      <c r="G1422" t="s">
        <v>442</v>
      </c>
      <c r="H1422" s="29">
        <v>0</v>
      </c>
      <c r="I1422" t="s">
        <v>443</v>
      </c>
      <c r="J1422" s="30">
        <f>ROUND(E1422/I1420* H1422,2)</f>
        <v>0</v>
      </c>
      <c r="K1422" s="31"/>
    </row>
    <row r="1423" spans="1:27">
      <c r="B1423" t="s">
        <v>499</v>
      </c>
      <c r="C1423" t="s">
        <v>439</v>
      </c>
      <c r="D1423" t="s">
        <v>500</v>
      </c>
      <c r="E1423" s="28">
        <v>0.3</v>
      </c>
      <c r="F1423" t="s">
        <v>441</v>
      </c>
      <c r="G1423" t="s">
        <v>442</v>
      </c>
      <c r="H1423" s="29">
        <v>0</v>
      </c>
      <c r="I1423" t="s">
        <v>443</v>
      </c>
      <c r="J1423" s="30">
        <f>ROUND(E1423/I1420* H1423,2)</f>
        <v>0</v>
      </c>
      <c r="K1423" s="31"/>
    </row>
    <row r="1424" spans="1:27">
      <c r="D1424" s="32" t="s">
        <v>444</v>
      </c>
      <c r="E1424" s="31"/>
      <c r="H1424" s="31"/>
      <c r="K1424" s="29">
        <f>SUM(J1422:J1423)</f>
        <v>0</v>
      </c>
    </row>
    <row r="1425" spans="1:27">
      <c r="B1425" s="20" t="s">
        <v>449</v>
      </c>
      <c r="E1425" s="31"/>
      <c r="H1425" s="31"/>
      <c r="K1425" s="31"/>
    </row>
    <row r="1426" spans="1:27">
      <c r="B1426" t="s">
        <v>938</v>
      </c>
      <c r="C1426" t="s">
        <v>23</v>
      </c>
      <c r="D1426" t="s">
        <v>939</v>
      </c>
      <c r="E1426" s="28">
        <v>1</v>
      </c>
      <c r="G1426" t="s">
        <v>442</v>
      </c>
      <c r="H1426" s="29">
        <v>0</v>
      </c>
      <c r="I1426" t="s">
        <v>443</v>
      </c>
      <c r="J1426" s="30">
        <f>ROUND(E1426* H1426,2)</f>
        <v>0</v>
      </c>
      <c r="K1426" s="31"/>
    </row>
    <row r="1427" spans="1:27">
      <c r="D1427" s="32" t="s">
        <v>457</v>
      </c>
      <c r="E1427" s="31"/>
      <c r="H1427" s="31"/>
      <c r="K1427" s="29">
        <f>SUM(J1426:J1426)</f>
        <v>0</v>
      </c>
    </row>
    <row r="1428" spans="1:27">
      <c r="D1428" s="32" t="s">
        <v>458</v>
      </c>
      <c r="E1428" s="31"/>
      <c r="H1428" s="31"/>
      <c r="K1428" s="33">
        <f>SUM(J1421:J1427)</f>
        <v>0</v>
      </c>
    </row>
    <row r="1429" spans="1:27">
      <c r="D1429" s="32" t="s">
        <v>459</v>
      </c>
      <c r="E1429" s="31"/>
      <c r="H1429" s="31"/>
      <c r="K1429" s="33">
        <f>SUM(K1428:K1428)</f>
        <v>0</v>
      </c>
    </row>
    <row r="1431" spans="1:27" ht="45" customHeight="1">
      <c r="A1431" s="24" t="s">
        <v>940</v>
      </c>
      <c r="B1431" s="24" t="s">
        <v>386</v>
      </c>
      <c r="C1431" s="25" t="s">
        <v>14</v>
      </c>
      <c r="D1431" s="4" t="s">
        <v>387</v>
      </c>
      <c r="E1431" s="3"/>
      <c r="F1431" s="3"/>
      <c r="G1431" s="25"/>
      <c r="H1431" s="26" t="s">
        <v>436</v>
      </c>
      <c r="I1431" s="2">
        <v>1</v>
      </c>
      <c r="J1431" s="1"/>
      <c r="K1431" s="27">
        <f>ROUND(K1440,2)</f>
        <v>0</v>
      </c>
      <c r="L1431" s="25"/>
      <c r="M1431" s="25"/>
      <c r="N1431" s="25"/>
      <c r="O1431" s="25"/>
      <c r="P1431" s="25"/>
      <c r="Q1431" s="25"/>
      <c r="R1431" s="25"/>
      <c r="S1431" s="25"/>
      <c r="T1431" s="25"/>
      <c r="U1431" s="25"/>
      <c r="V1431" s="25"/>
      <c r="W1431" s="25"/>
      <c r="X1431" s="25"/>
      <c r="Y1431" s="25"/>
      <c r="Z1431" s="25"/>
      <c r="AA1431" s="25"/>
    </row>
    <row r="1432" spans="1:27">
      <c r="B1432" s="20" t="s">
        <v>437</v>
      </c>
    </row>
    <row r="1433" spans="1:27">
      <c r="B1433" t="s">
        <v>494</v>
      </c>
      <c r="C1433" t="s">
        <v>439</v>
      </c>
      <c r="D1433" t="s">
        <v>495</v>
      </c>
      <c r="E1433" s="28">
        <v>0.01</v>
      </c>
      <c r="F1433" t="s">
        <v>441</v>
      </c>
      <c r="G1433" t="s">
        <v>442</v>
      </c>
      <c r="H1433" s="29">
        <v>0</v>
      </c>
      <c r="I1433" t="s">
        <v>443</v>
      </c>
      <c r="J1433" s="30">
        <f>ROUND(E1433/I1431* H1433,2)</f>
        <v>0</v>
      </c>
      <c r="K1433" s="31"/>
    </row>
    <row r="1434" spans="1:27">
      <c r="B1434" t="s">
        <v>492</v>
      </c>
      <c r="C1434" t="s">
        <v>439</v>
      </c>
      <c r="D1434" t="s">
        <v>493</v>
      </c>
      <c r="E1434" s="28">
        <v>0.01</v>
      </c>
      <c r="F1434" t="s">
        <v>441</v>
      </c>
      <c r="G1434" t="s">
        <v>442</v>
      </c>
      <c r="H1434" s="29">
        <v>0</v>
      </c>
      <c r="I1434" t="s">
        <v>443</v>
      </c>
      <c r="J1434" s="30">
        <f>ROUND(E1434/I1431* H1434,2)</f>
        <v>0</v>
      </c>
      <c r="K1434" s="31"/>
    </row>
    <row r="1435" spans="1:27">
      <c r="D1435" s="32" t="s">
        <v>444</v>
      </c>
      <c r="E1435" s="31"/>
      <c r="H1435" s="31"/>
      <c r="K1435" s="29">
        <f>SUM(J1433:J1434)</f>
        <v>0</v>
      </c>
    </row>
    <row r="1436" spans="1:27">
      <c r="B1436" s="20" t="s">
        <v>449</v>
      </c>
      <c r="E1436" s="31"/>
      <c r="H1436" s="31"/>
      <c r="K1436" s="31"/>
    </row>
    <row r="1437" spans="1:27">
      <c r="B1437" t="s">
        <v>941</v>
      </c>
      <c r="C1437" t="s">
        <v>14</v>
      </c>
      <c r="D1437" t="s">
        <v>942</v>
      </c>
      <c r="E1437" s="28">
        <v>0.3</v>
      </c>
      <c r="G1437" t="s">
        <v>442</v>
      </c>
      <c r="H1437" s="29">
        <v>0</v>
      </c>
      <c r="I1437" t="s">
        <v>443</v>
      </c>
      <c r="J1437" s="30">
        <f>ROUND(E1437* H1437,2)</f>
        <v>0</v>
      </c>
      <c r="K1437" s="31"/>
    </row>
    <row r="1438" spans="1:27">
      <c r="D1438" s="32" t="s">
        <v>457</v>
      </c>
      <c r="E1438" s="31"/>
      <c r="H1438" s="31"/>
      <c r="K1438" s="29">
        <f>SUM(J1437:J1437)</f>
        <v>0</v>
      </c>
    </row>
    <row r="1439" spans="1:27">
      <c r="D1439" s="32" t="s">
        <v>458</v>
      </c>
      <c r="E1439" s="31"/>
      <c r="H1439" s="31"/>
      <c r="K1439" s="33">
        <f>SUM(J1432:J1438)</f>
        <v>0</v>
      </c>
    </row>
    <row r="1440" spans="1:27">
      <c r="D1440" s="32" t="s">
        <v>459</v>
      </c>
      <c r="E1440" s="31"/>
      <c r="H1440" s="31"/>
      <c r="K1440" s="33">
        <f>SUM(K1439:K1439)</f>
        <v>0</v>
      </c>
    </row>
    <row r="1442" spans="1:27" ht="45" customHeight="1">
      <c r="A1442" s="24" t="s">
        <v>943</v>
      </c>
      <c r="B1442" s="24" t="s">
        <v>361</v>
      </c>
      <c r="C1442" s="25" t="s">
        <v>23</v>
      </c>
      <c r="D1442" s="4" t="s">
        <v>362</v>
      </c>
      <c r="E1442" s="3"/>
      <c r="F1442" s="3"/>
      <c r="G1442" s="25"/>
      <c r="H1442" s="26" t="s">
        <v>436</v>
      </c>
      <c r="I1442" s="2">
        <v>1</v>
      </c>
      <c r="J1442" s="1"/>
      <c r="K1442" s="27">
        <f>ROUND(K1452,2)</f>
        <v>0</v>
      </c>
      <c r="L1442" s="25"/>
      <c r="M1442" s="25"/>
      <c r="N1442" s="25"/>
      <c r="O1442" s="25"/>
      <c r="P1442" s="25"/>
      <c r="Q1442" s="25"/>
      <c r="R1442" s="25"/>
      <c r="S1442" s="25"/>
      <c r="T1442" s="25"/>
      <c r="U1442" s="25"/>
      <c r="V1442" s="25"/>
      <c r="W1442" s="25"/>
      <c r="X1442" s="25"/>
      <c r="Y1442" s="25"/>
      <c r="Z1442" s="25"/>
      <c r="AA1442" s="25"/>
    </row>
    <row r="1443" spans="1:27">
      <c r="B1443" s="20" t="s">
        <v>437</v>
      </c>
    </row>
    <row r="1444" spans="1:27">
      <c r="B1444" t="s">
        <v>494</v>
      </c>
      <c r="C1444" t="s">
        <v>439</v>
      </c>
      <c r="D1444" t="s">
        <v>495</v>
      </c>
      <c r="E1444" s="28">
        <v>1.5</v>
      </c>
      <c r="F1444" t="s">
        <v>441</v>
      </c>
      <c r="G1444" t="s">
        <v>442</v>
      </c>
      <c r="H1444" s="29">
        <v>0</v>
      </c>
      <c r="I1444" t="s">
        <v>443</v>
      </c>
      <c r="J1444" s="30">
        <f>ROUND(E1444/I1442* H1444,2)</f>
        <v>0</v>
      </c>
      <c r="K1444" s="31"/>
    </row>
    <row r="1445" spans="1:27">
      <c r="B1445" t="s">
        <v>492</v>
      </c>
      <c r="C1445" t="s">
        <v>439</v>
      </c>
      <c r="D1445" t="s">
        <v>493</v>
      </c>
      <c r="E1445" s="28">
        <v>1.5</v>
      </c>
      <c r="F1445" t="s">
        <v>441</v>
      </c>
      <c r="G1445" t="s">
        <v>442</v>
      </c>
      <c r="H1445" s="29">
        <v>0</v>
      </c>
      <c r="I1445" t="s">
        <v>443</v>
      </c>
      <c r="J1445" s="30">
        <f>ROUND(E1445/I1442* H1445,2)</f>
        <v>0</v>
      </c>
      <c r="K1445" s="31"/>
    </row>
    <row r="1446" spans="1:27">
      <c r="D1446" s="32" t="s">
        <v>444</v>
      </c>
      <c r="E1446" s="31"/>
      <c r="H1446" s="31"/>
      <c r="K1446" s="29">
        <f>SUM(J1444:J1445)</f>
        <v>0</v>
      </c>
    </row>
    <row r="1447" spans="1:27">
      <c r="B1447" s="20" t="s">
        <v>449</v>
      </c>
      <c r="E1447" s="31"/>
      <c r="H1447" s="31"/>
      <c r="K1447" s="31"/>
    </row>
    <row r="1448" spans="1:27">
      <c r="B1448" t="s">
        <v>944</v>
      </c>
      <c r="C1448" t="s">
        <v>23</v>
      </c>
      <c r="D1448" t="s">
        <v>945</v>
      </c>
      <c r="E1448" s="28">
        <v>1</v>
      </c>
      <c r="G1448" t="s">
        <v>442</v>
      </c>
      <c r="H1448" s="29">
        <v>0</v>
      </c>
      <c r="I1448" t="s">
        <v>443</v>
      </c>
      <c r="J1448" s="30">
        <f>ROUND(E1448* H1448,2)</f>
        <v>0</v>
      </c>
      <c r="K1448" s="31"/>
    </row>
    <row r="1449" spans="1:27">
      <c r="B1449" t="s">
        <v>946</v>
      </c>
      <c r="C1449" t="s">
        <v>23</v>
      </c>
      <c r="D1449" t="s">
        <v>947</v>
      </c>
      <c r="E1449" s="28">
        <v>1</v>
      </c>
      <c r="G1449" t="s">
        <v>442</v>
      </c>
      <c r="H1449" s="29">
        <v>0</v>
      </c>
      <c r="I1449" t="s">
        <v>443</v>
      </c>
      <c r="J1449" s="30">
        <f>ROUND(E1449* H1449,2)</f>
        <v>0</v>
      </c>
      <c r="K1449" s="31"/>
    </row>
    <row r="1450" spans="1:27">
      <c r="D1450" s="32" t="s">
        <v>457</v>
      </c>
      <c r="E1450" s="31"/>
      <c r="H1450" s="31"/>
      <c r="K1450" s="29">
        <f>SUM(J1448:J1449)</f>
        <v>0</v>
      </c>
    </row>
    <row r="1451" spans="1:27">
      <c r="D1451" s="32" t="s">
        <v>458</v>
      </c>
      <c r="E1451" s="31"/>
      <c r="H1451" s="31"/>
      <c r="K1451" s="33">
        <f>SUM(J1443:J1450)</f>
        <v>0</v>
      </c>
    </row>
    <row r="1452" spans="1:27">
      <c r="D1452" s="32" t="s">
        <v>459</v>
      </c>
      <c r="E1452" s="31"/>
      <c r="H1452" s="31"/>
      <c r="K1452" s="33">
        <f>SUM(K1451:K1451)</f>
        <v>0</v>
      </c>
    </row>
    <row r="1454" spans="1:27" ht="45" customHeight="1">
      <c r="A1454" s="24" t="s">
        <v>948</v>
      </c>
      <c r="B1454" s="24" t="s">
        <v>359</v>
      </c>
      <c r="C1454" s="25" t="s">
        <v>23</v>
      </c>
      <c r="D1454" s="4" t="s">
        <v>360</v>
      </c>
      <c r="E1454" s="3"/>
      <c r="F1454" s="3"/>
      <c r="G1454" s="25"/>
      <c r="H1454" s="26" t="s">
        <v>436</v>
      </c>
      <c r="I1454" s="2">
        <v>1</v>
      </c>
      <c r="J1454" s="1"/>
      <c r="K1454" s="27">
        <f>ROUND(K1465,2)</f>
        <v>0</v>
      </c>
      <c r="L1454" s="25"/>
      <c r="M1454" s="25"/>
      <c r="N1454" s="25"/>
      <c r="O1454" s="25"/>
      <c r="P1454" s="25"/>
      <c r="Q1454" s="25"/>
      <c r="R1454" s="25"/>
      <c r="S1454" s="25"/>
      <c r="T1454" s="25"/>
      <c r="U1454" s="25"/>
      <c r="V1454" s="25"/>
      <c r="W1454" s="25"/>
      <c r="X1454" s="25"/>
      <c r="Y1454" s="25"/>
      <c r="Z1454" s="25"/>
      <c r="AA1454" s="25"/>
    </row>
    <row r="1455" spans="1:27">
      <c r="B1455" s="20" t="s">
        <v>437</v>
      </c>
    </row>
    <row r="1456" spans="1:27">
      <c r="B1456" t="s">
        <v>492</v>
      </c>
      <c r="C1456" t="s">
        <v>439</v>
      </c>
      <c r="D1456" t="s">
        <v>493</v>
      </c>
      <c r="E1456" s="28">
        <v>0.4</v>
      </c>
      <c r="F1456" t="s">
        <v>441</v>
      </c>
      <c r="G1456" t="s">
        <v>442</v>
      </c>
      <c r="H1456" s="29">
        <v>0</v>
      </c>
      <c r="I1456" t="s">
        <v>443</v>
      </c>
      <c r="J1456" s="30">
        <f>ROUND(E1456/I1454* H1456,2)</f>
        <v>0</v>
      </c>
      <c r="K1456" s="31"/>
    </row>
    <row r="1457" spans="1:27">
      <c r="B1457" t="s">
        <v>494</v>
      </c>
      <c r="C1457" t="s">
        <v>439</v>
      </c>
      <c r="D1457" t="s">
        <v>495</v>
      </c>
      <c r="E1457" s="28">
        <v>0.4</v>
      </c>
      <c r="F1457" t="s">
        <v>441</v>
      </c>
      <c r="G1457" t="s">
        <v>442</v>
      </c>
      <c r="H1457" s="29">
        <v>0</v>
      </c>
      <c r="I1457" t="s">
        <v>443</v>
      </c>
      <c r="J1457" s="30">
        <f>ROUND(E1457/I1454* H1457,2)</f>
        <v>0</v>
      </c>
      <c r="K1457" s="31"/>
    </row>
    <row r="1458" spans="1:27">
      <c r="D1458" s="32" t="s">
        <v>444</v>
      </c>
      <c r="E1458" s="31"/>
      <c r="H1458" s="31"/>
      <c r="K1458" s="29">
        <f>SUM(J1456:J1457)</f>
        <v>0</v>
      </c>
    </row>
    <row r="1459" spans="1:27">
      <c r="B1459" s="20" t="s">
        <v>449</v>
      </c>
      <c r="E1459" s="31"/>
      <c r="H1459" s="31"/>
      <c r="K1459" s="31"/>
    </row>
    <row r="1460" spans="1:27">
      <c r="B1460" t="s">
        <v>949</v>
      </c>
      <c r="C1460" t="s">
        <v>23</v>
      </c>
      <c r="D1460" t="s">
        <v>950</v>
      </c>
      <c r="E1460" s="28">
        <v>1</v>
      </c>
      <c r="G1460" t="s">
        <v>442</v>
      </c>
      <c r="H1460" s="29">
        <v>0</v>
      </c>
      <c r="I1460" t="s">
        <v>443</v>
      </c>
      <c r="J1460" s="30">
        <f>ROUND(E1460* H1460,2)</f>
        <v>0</v>
      </c>
      <c r="K1460" s="31"/>
    </row>
    <row r="1461" spans="1:27">
      <c r="B1461" t="s">
        <v>951</v>
      </c>
      <c r="C1461" t="s">
        <v>23</v>
      </c>
      <c r="D1461" t="s">
        <v>952</v>
      </c>
      <c r="E1461" s="28">
        <v>1</v>
      </c>
      <c r="G1461" t="s">
        <v>442</v>
      </c>
      <c r="H1461" s="29">
        <v>0</v>
      </c>
      <c r="I1461" t="s">
        <v>443</v>
      </c>
      <c r="J1461" s="30">
        <f>ROUND(E1461* H1461,2)</f>
        <v>0</v>
      </c>
      <c r="K1461" s="31"/>
    </row>
    <row r="1462" spans="1:27">
      <c r="B1462" t="s">
        <v>953</v>
      </c>
      <c r="C1462" t="s">
        <v>23</v>
      </c>
      <c r="D1462" t="s">
        <v>954</v>
      </c>
      <c r="E1462" s="28">
        <v>1</v>
      </c>
      <c r="G1462" t="s">
        <v>442</v>
      </c>
      <c r="H1462" s="29">
        <v>0</v>
      </c>
      <c r="I1462" t="s">
        <v>443</v>
      </c>
      <c r="J1462" s="30">
        <f>ROUND(E1462* H1462,2)</f>
        <v>0</v>
      </c>
      <c r="K1462" s="31"/>
    </row>
    <row r="1463" spans="1:27">
      <c r="D1463" s="32" t="s">
        <v>457</v>
      </c>
      <c r="E1463" s="31"/>
      <c r="H1463" s="31"/>
      <c r="K1463" s="29">
        <f>SUM(J1460:J1462)</f>
        <v>0</v>
      </c>
    </row>
    <row r="1464" spans="1:27">
      <c r="D1464" s="32" t="s">
        <v>458</v>
      </c>
      <c r="E1464" s="31"/>
      <c r="H1464" s="31"/>
      <c r="K1464" s="33">
        <f>SUM(J1455:J1463)</f>
        <v>0</v>
      </c>
    </row>
    <row r="1465" spans="1:27">
      <c r="D1465" s="32" t="s">
        <v>459</v>
      </c>
      <c r="E1465" s="31"/>
      <c r="H1465" s="31"/>
      <c r="K1465" s="33">
        <f>SUM(K1464:K1464)</f>
        <v>0</v>
      </c>
    </row>
    <row r="1467" spans="1:27" ht="45" customHeight="1">
      <c r="A1467" s="24" t="s">
        <v>955</v>
      </c>
      <c r="B1467" s="24" t="s">
        <v>357</v>
      </c>
      <c r="C1467" s="25" t="s">
        <v>23</v>
      </c>
      <c r="D1467" s="4" t="s">
        <v>358</v>
      </c>
      <c r="E1467" s="3"/>
      <c r="F1467" s="3"/>
      <c r="G1467" s="25"/>
      <c r="H1467" s="26" t="s">
        <v>436</v>
      </c>
      <c r="I1467" s="2">
        <v>1</v>
      </c>
      <c r="J1467" s="1"/>
      <c r="K1467" s="27">
        <f>ROUND(K1478,2)</f>
        <v>0</v>
      </c>
      <c r="L1467" s="25"/>
      <c r="M1467" s="25"/>
      <c r="N1467" s="25"/>
      <c r="O1467" s="25"/>
      <c r="P1467" s="25"/>
      <c r="Q1467" s="25"/>
      <c r="R1467" s="25"/>
      <c r="S1467" s="25"/>
      <c r="T1467" s="25"/>
      <c r="U1467" s="25"/>
      <c r="V1467" s="25"/>
      <c r="W1467" s="25"/>
      <c r="X1467" s="25"/>
      <c r="Y1467" s="25"/>
      <c r="Z1467" s="25"/>
      <c r="AA1467" s="25"/>
    </row>
    <row r="1468" spans="1:27">
      <c r="B1468" s="20" t="s">
        <v>437</v>
      </c>
    </row>
    <row r="1469" spans="1:27">
      <c r="B1469" t="s">
        <v>492</v>
      </c>
      <c r="C1469" t="s">
        <v>439</v>
      </c>
      <c r="D1469" t="s">
        <v>493</v>
      </c>
      <c r="E1469" s="28">
        <v>0.1</v>
      </c>
      <c r="F1469" t="s">
        <v>441</v>
      </c>
      <c r="G1469" t="s">
        <v>442</v>
      </c>
      <c r="H1469" s="29">
        <v>0</v>
      </c>
      <c r="I1469" t="s">
        <v>443</v>
      </c>
      <c r="J1469" s="30">
        <f>ROUND(E1469/I1467* H1469,2)</f>
        <v>0</v>
      </c>
      <c r="K1469" s="31"/>
    </row>
    <row r="1470" spans="1:27">
      <c r="B1470" t="s">
        <v>494</v>
      </c>
      <c r="C1470" t="s">
        <v>439</v>
      </c>
      <c r="D1470" t="s">
        <v>495</v>
      </c>
      <c r="E1470" s="28">
        <v>0.1</v>
      </c>
      <c r="F1470" t="s">
        <v>441</v>
      </c>
      <c r="G1470" t="s">
        <v>442</v>
      </c>
      <c r="H1470" s="29">
        <v>0</v>
      </c>
      <c r="I1470" t="s">
        <v>443</v>
      </c>
      <c r="J1470" s="30">
        <f>ROUND(E1470/I1467* H1470,2)</f>
        <v>0</v>
      </c>
      <c r="K1470" s="31"/>
    </row>
    <row r="1471" spans="1:27">
      <c r="D1471" s="32" t="s">
        <v>444</v>
      </c>
      <c r="E1471" s="31"/>
      <c r="H1471" s="31"/>
      <c r="K1471" s="29">
        <f>SUM(J1469:J1470)</f>
        <v>0</v>
      </c>
    </row>
    <row r="1472" spans="1:27">
      <c r="B1472" s="20" t="s">
        <v>449</v>
      </c>
      <c r="E1472" s="31"/>
      <c r="H1472" s="31"/>
      <c r="K1472" s="31"/>
    </row>
    <row r="1473" spans="1:27">
      <c r="B1473" t="s">
        <v>956</v>
      </c>
      <c r="C1473" t="s">
        <v>23</v>
      </c>
      <c r="D1473" t="s">
        <v>957</v>
      </c>
      <c r="E1473" s="28">
        <v>1</v>
      </c>
      <c r="G1473" t="s">
        <v>442</v>
      </c>
      <c r="H1473" s="29">
        <v>0</v>
      </c>
      <c r="I1473" t="s">
        <v>443</v>
      </c>
      <c r="J1473" s="30">
        <f>ROUND(E1473* H1473,2)</f>
        <v>0</v>
      </c>
      <c r="K1473" s="31"/>
    </row>
    <row r="1474" spans="1:27">
      <c r="D1474" s="32" t="s">
        <v>457</v>
      </c>
      <c r="E1474" s="31"/>
      <c r="H1474" s="31"/>
      <c r="K1474" s="29">
        <f>SUM(J1473:J1473)</f>
        <v>0</v>
      </c>
    </row>
    <row r="1475" spans="1:27">
      <c r="E1475" s="31"/>
      <c r="H1475" s="31"/>
      <c r="K1475" s="31"/>
    </row>
    <row r="1476" spans="1:27">
      <c r="D1476" s="32" t="s">
        <v>471</v>
      </c>
      <c r="E1476" s="31"/>
      <c r="H1476" s="31">
        <v>1.5</v>
      </c>
      <c r="I1476" t="s">
        <v>472</v>
      </c>
      <c r="J1476">
        <f>ROUND(H1476/100*K1471,2)</f>
        <v>0</v>
      </c>
      <c r="K1476" s="31"/>
    </row>
    <row r="1477" spans="1:27">
      <c r="D1477" s="32" t="s">
        <v>458</v>
      </c>
      <c r="E1477" s="31"/>
      <c r="H1477" s="31"/>
      <c r="K1477" s="33">
        <f>SUM(J1468:J1476)</f>
        <v>0</v>
      </c>
    </row>
    <row r="1478" spans="1:27">
      <c r="D1478" s="32" t="s">
        <v>459</v>
      </c>
      <c r="E1478" s="31"/>
      <c r="H1478" s="31"/>
      <c r="K1478" s="33">
        <f>SUM(K1477:K1477)</f>
        <v>0</v>
      </c>
    </row>
    <row r="1480" spans="1:27" ht="45" customHeight="1">
      <c r="A1480" s="24" t="s">
        <v>958</v>
      </c>
      <c r="B1480" s="24" t="s">
        <v>131</v>
      </c>
      <c r="C1480" s="25" t="s">
        <v>23</v>
      </c>
      <c r="D1480" s="4" t="s">
        <v>132</v>
      </c>
      <c r="E1480" s="3"/>
      <c r="F1480" s="3"/>
      <c r="G1480" s="25"/>
      <c r="H1480" s="26" t="s">
        <v>436</v>
      </c>
      <c r="I1480" s="2">
        <v>1</v>
      </c>
      <c r="J1480" s="1"/>
      <c r="K1480" s="27">
        <f>ROUND(K1489,2)</f>
        <v>0</v>
      </c>
      <c r="L1480" s="25"/>
      <c r="M1480" s="25"/>
      <c r="N1480" s="25"/>
      <c r="O1480" s="25"/>
      <c r="P1480" s="25"/>
      <c r="Q1480" s="25"/>
      <c r="R1480" s="25"/>
      <c r="S1480" s="25"/>
      <c r="T1480" s="25"/>
      <c r="U1480" s="25"/>
      <c r="V1480" s="25"/>
      <c r="W1480" s="25"/>
      <c r="X1480" s="25"/>
      <c r="Y1480" s="25"/>
      <c r="Z1480" s="25"/>
      <c r="AA1480" s="25"/>
    </row>
    <row r="1481" spans="1:27">
      <c r="B1481" s="20" t="s">
        <v>437</v>
      </c>
    </row>
    <row r="1482" spans="1:27">
      <c r="B1482" t="s">
        <v>494</v>
      </c>
      <c r="C1482" t="s">
        <v>439</v>
      </c>
      <c r="D1482" t="s">
        <v>495</v>
      </c>
      <c r="E1482" s="28">
        <v>0.16500000000000001</v>
      </c>
      <c r="F1482" t="s">
        <v>441</v>
      </c>
      <c r="G1482" t="s">
        <v>442</v>
      </c>
      <c r="H1482" s="29">
        <v>0</v>
      </c>
      <c r="I1482" t="s">
        <v>443</v>
      </c>
      <c r="J1482" s="30">
        <f>ROUND(E1482/I1480* H1482,2)</f>
        <v>0</v>
      </c>
      <c r="K1482" s="31"/>
    </row>
    <row r="1483" spans="1:27">
      <c r="B1483" t="s">
        <v>492</v>
      </c>
      <c r="C1483" t="s">
        <v>439</v>
      </c>
      <c r="D1483" t="s">
        <v>493</v>
      </c>
      <c r="E1483" s="28">
        <v>0.16500000000000001</v>
      </c>
      <c r="F1483" t="s">
        <v>441</v>
      </c>
      <c r="G1483" t="s">
        <v>442</v>
      </c>
      <c r="H1483" s="29">
        <v>0</v>
      </c>
      <c r="I1483" t="s">
        <v>443</v>
      </c>
      <c r="J1483" s="30">
        <f>ROUND(E1483/I1480* H1483,2)</f>
        <v>0</v>
      </c>
      <c r="K1483" s="31"/>
    </row>
    <row r="1484" spans="1:27">
      <c r="D1484" s="32" t="s">
        <v>444</v>
      </c>
      <c r="E1484" s="31"/>
      <c r="H1484" s="31"/>
      <c r="K1484" s="29">
        <f>SUM(J1482:J1483)</f>
        <v>0</v>
      </c>
    </row>
    <row r="1485" spans="1:27">
      <c r="B1485" s="20" t="s">
        <v>449</v>
      </c>
      <c r="E1485" s="31"/>
      <c r="H1485" s="31"/>
      <c r="K1485" s="31"/>
    </row>
    <row r="1486" spans="1:27" ht="105">
      <c r="B1486" t="s">
        <v>959</v>
      </c>
      <c r="C1486" t="s">
        <v>23</v>
      </c>
      <c r="D1486" s="34" t="s">
        <v>960</v>
      </c>
      <c r="E1486" s="28">
        <v>1</v>
      </c>
      <c r="G1486" t="s">
        <v>442</v>
      </c>
      <c r="H1486" s="29">
        <v>0</v>
      </c>
      <c r="I1486" t="s">
        <v>443</v>
      </c>
      <c r="J1486" s="30">
        <f>ROUND(E1486* H1486,2)</f>
        <v>0</v>
      </c>
      <c r="K1486" s="31"/>
    </row>
    <row r="1487" spans="1:27">
      <c r="D1487" s="32" t="s">
        <v>457</v>
      </c>
      <c r="E1487" s="31"/>
      <c r="H1487" s="31"/>
      <c r="K1487" s="29">
        <f>SUM(J1486:J1486)</f>
        <v>0</v>
      </c>
    </row>
    <row r="1488" spans="1:27">
      <c r="D1488" s="32" t="s">
        <v>458</v>
      </c>
      <c r="E1488" s="31"/>
      <c r="H1488" s="31"/>
      <c r="K1488" s="33">
        <f>SUM(J1481:J1487)</f>
        <v>0</v>
      </c>
    </row>
    <row r="1489" spans="1:27">
      <c r="D1489" s="32" t="s">
        <v>459</v>
      </c>
      <c r="E1489" s="31"/>
      <c r="H1489" s="31"/>
      <c r="K1489" s="33">
        <f>SUM(K1488:K1488)</f>
        <v>0</v>
      </c>
    </row>
    <row r="1491" spans="1:27" ht="45" customHeight="1">
      <c r="A1491" s="24" t="s">
        <v>961</v>
      </c>
      <c r="B1491" s="24" t="s">
        <v>133</v>
      </c>
      <c r="C1491" s="25" t="s">
        <v>23</v>
      </c>
      <c r="D1491" s="4" t="s">
        <v>134</v>
      </c>
      <c r="E1491" s="3"/>
      <c r="F1491" s="3"/>
      <c r="G1491" s="25"/>
      <c r="H1491" s="26" t="s">
        <v>436</v>
      </c>
      <c r="I1491" s="2">
        <v>1</v>
      </c>
      <c r="J1491" s="1"/>
      <c r="K1491" s="27">
        <f>ROUND(K1500,2)</f>
        <v>0</v>
      </c>
      <c r="L1491" s="25"/>
      <c r="M1491" s="25"/>
      <c r="N1491" s="25"/>
      <c r="O1491" s="25"/>
      <c r="P1491" s="25"/>
      <c r="Q1491" s="25"/>
      <c r="R1491" s="25"/>
      <c r="S1491" s="25"/>
      <c r="T1491" s="25"/>
      <c r="U1491" s="25"/>
      <c r="V1491" s="25"/>
      <c r="W1491" s="25"/>
      <c r="X1491" s="25"/>
      <c r="Y1491" s="25"/>
      <c r="Z1491" s="25"/>
      <c r="AA1491" s="25"/>
    </row>
    <row r="1492" spans="1:27">
      <c r="B1492" s="20" t="s">
        <v>437</v>
      </c>
    </row>
    <row r="1493" spans="1:27">
      <c r="B1493" t="s">
        <v>492</v>
      </c>
      <c r="C1493" t="s">
        <v>439</v>
      </c>
      <c r="D1493" t="s">
        <v>493</v>
      </c>
      <c r="E1493" s="28">
        <v>0.16500000000000001</v>
      </c>
      <c r="F1493" t="s">
        <v>441</v>
      </c>
      <c r="G1493" t="s">
        <v>442</v>
      </c>
      <c r="H1493" s="29">
        <v>0</v>
      </c>
      <c r="I1493" t="s">
        <v>443</v>
      </c>
      <c r="J1493" s="30">
        <f>ROUND(E1493/I1491* H1493,2)</f>
        <v>0</v>
      </c>
      <c r="K1493" s="31"/>
    </row>
    <row r="1494" spans="1:27">
      <c r="B1494" t="s">
        <v>494</v>
      </c>
      <c r="C1494" t="s">
        <v>439</v>
      </c>
      <c r="D1494" t="s">
        <v>495</v>
      </c>
      <c r="E1494" s="28">
        <v>0.16500000000000001</v>
      </c>
      <c r="F1494" t="s">
        <v>441</v>
      </c>
      <c r="G1494" t="s">
        <v>442</v>
      </c>
      <c r="H1494" s="29">
        <v>0</v>
      </c>
      <c r="I1494" t="s">
        <v>443</v>
      </c>
      <c r="J1494" s="30">
        <f>ROUND(E1494/I1491* H1494,2)</f>
        <v>0</v>
      </c>
      <c r="K1494" s="31"/>
    </row>
    <row r="1495" spans="1:27">
      <c r="D1495" s="32" t="s">
        <v>444</v>
      </c>
      <c r="E1495" s="31"/>
      <c r="H1495" s="31"/>
      <c r="K1495" s="29">
        <f>SUM(J1493:J1494)</f>
        <v>0</v>
      </c>
    </row>
    <row r="1496" spans="1:27">
      <c r="B1496" s="20" t="s">
        <v>449</v>
      </c>
      <c r="E1496" s="31"/>
      <c r="H1496" s="31"/>
      <c r="K1496" s="31"/>
    </row>
    <row r="1497" spans="1:27" ht="105">
      <c r="B1497" t="s">
        <v>962</v>
      </c>
      <c r="C1497" t="s">
        <v>23</v>
      </c>
      <c r="D1497" s="34" t="s">
        <v>963</v>
      </c>
      <c r="E1497" s="28">
        <v>1</v>
      </c>
      <c r="G1497" t="s">
        <v>442</v>
      </c>
      <c r="H1497" s="29">
        <v>0</v>
      </c>
      <c r="I1497" t="s">
        <v>443</v>
      </c>
      <c r="J1497" s="30">
        <f>ROUND(E1497* H1497,2)</f>
        <v>0</v>
      </c>
      <c r="K1497" s="31"/>
    </row>
    <row r="1498" spans="1:27">
      <c r="D1498" s="32" t="s">
        <v>457</v>
      </c>
      <c r="E1498" s="31"/>
      <c r="H1498" s="31"/>
      <c r="K1498" s="29">
        <f>SUM(J1497:J1497)</f>
        <v>0</v>
      </c>
    </row>
    <row r="1499" spans="1:27">
      <c r="D1499" s="32" t="s">
        <v>458</v>
      </c>
      <c r="E1499" s="31"/>
      <c r="H1499" s="31"/>
      <c r="K1499" s="33">
        <f>SUM(J1492:J1498)</f>
        <v>0</v>
      </c>
    </row>
    <row r="1500" spans="1:27">
      <c r="D1500" s="32" t="s">
        <v>459</v>
      </c>
      <c r="E1500" s="31"/>
      <c r="H1500" s="31"/>
      <c r="K1500" s="33">
        <f>SUM(K1499:K1499)</f>
        <v>0</v>
      </c>
    </row>
    <row r="1502" spans="1:27" ht="45" customHeight="1">
      <c r="A1502" s="24" t="s">
        <v>964</v>
      </c>
      <c r="B1502" s="24" t="s">
        <v>135</v>
      </c>
      <c r="C1502" s="25" t="s">
        <v>23</v>
      </c>
      <c r="D1502" s="4" t="s">
        <v>136</v>
      </c>
      <c r="E1502" s="3"/>
      <c r="F1502" s="3"/>
      <c r="G1502" s="25"/>
      <c r="H1502" s="26" t="s">
        <v>436</v>
      </c>
      <c r="I1502" s="2">
        <v>1</v>
      </c>
      <c r="J1502" s="1"/>
      <c r="K1502" s="27">
        <f>ROUND(K1511,2)</f>
        <v>0</v>
      </c>
      <c r="L1502" s="25"/>
      <c r="M1502" s="25"/>
      <c r="N1502" s="25"/>
      <c r="O1502" s="25"/>
      <c r="P1502" s="25"/>
      <c r="Q1502" s="25"/>
      <c r="R1502" s="25"/>
      <c r="S1502" s="25"/>
      <c r="T1502" s="25"/>
      <c r="U1502" s="25"/>
      <c r="V1502" s="25"/>
      <c r="W1502" s="25"/>
      <c r="X1502" s="25"/>
      <c r="Y1502" s="25"/>
      <c r="Z1502" s="25"/>
      <c r="AA1502" s="25"/>
    </row>
    <row r="1503" spans="1:27">
      <c r="B1503" s="20" t="s">
        <v>437</v>
      </c>
    </row>
    <row r="1504" spans="1:27">
      <c r="B1504" t="s">
        <v>492</v>
      </c>
      <c r="C1504" t="s">
        <v>439</v>
      </c>
      <c r="D1504" t="s">
        <v>493</v>
      </c>
      <c r="E1504" s="28">
        <v>0.2</v>
      </c>
      <c r="F1504" t="s">
        <v>441</v>
      </c>
      <c r="G1504" t="s">
        <v>442</v>
      </c>
      <c r="H1504" s="29">
        <v>0</v>
      </c>
      <c r="I1504" t="s">
        <v>443</v>
      </c>
      <c r="J1504" s="30">
        <f>ROUND(E1504/I1502* H1504,2)</f>
        <v>0</v>
      </c>
      <c r="K1504" s="31"/>
    </row>
    <row r="1505" spans="1:27">
      <c r="B1505" t="s">
        <v>494</v>
      </c>
      <c r="C1505" t="s">
        <v>439</v>
      </c>
      <c r="D1505" t="s">
        <v>495</v>
      </c>
      <c r="E1505" s="28">
        <v>0.2</v>
      </c>
      <c r="F1505" t="s">
        <v>441</v>
      </c>
      <c r="G1505" t="s">
        <v>442</v>
      </c>
      <c r="H1505" s="29">
        <v>0</v>
      </c>
      <c r="I1505" t="s">
        <v>443</v>
      </c>
      <c r="J1505" s="30">
        <f>ROUND(E1505/I1502* H1505,2)</f>
        <v>0</v>
      </c>
      <c r="K1505" s="31"/>
    </row>
    <row r="1506" spans="1:27">
      <c r="D1506" s="32" t="s">
        <v>444</v>
      </c>
      <c r="E1506" s="31"/>
      <c r="H1506" s="31"/>
      <c r="K1506" s="29">
        <f>SUM(J1504:J1505)</f>
        <v>0</v>
      </c>
    </row>
    <row r="1507" spans="1:27">
      <c r="B1507" s="20" t="s">
        <v>449</v>
      </c>
      <c r="E1507" s="31"/>
      <c r="H1507" s="31"/>
      <c r="K1507" s="31"/>
    </row>
    <row r="1508" spans="1:27" ht="105">
      <c r="B1508" t="s">
        <v>965</v>
      </c>
      <c r="C1508" t="s">
        <v>23</v>
      </c>
      <c r="D1508" s="34" t="s">
        <v>966</v>
      </c>
      <c r="E1508" s="28">
        <v>1</v>
      </c>
      <c r="G1508" t="s">
        <v>442</v>
      </c>
      <c r="H1508" s="29">
        <v>0</v>
      </c>
      <c r="I1508" t="s">
        <v>443</v>
      </c>
      <c r="J1508" s="30">
        <f>ROUND(E1508* H1508,2)</f>
        <v>0</v>
      </c>
      <c r="K1508" s="31"/>
    </row>
    <row r="1509" spans="1:27">
      <c r="D1509" s="32" t="s">
        <v>457</v>
      </c>
      <c r="E1509" s="31"/>
      <c r="H1509" s="31"/>
      <c r="K1509" s="29">
        <f>SUM(J1508:J1508)</f>
        <v>0</v>
      </c>
    </row>
    <row r="1510" spans="1:27">
      <c r="D1510" s="32" t="s">
        <v>458</v>
      </c>
      <c r="E1510" s="31"/>
      <c r="H1510" s="31"/>
      <c r="K1510" s="33">
        <f>SUM(J1503:J1509)</f>
        <v>0</v>
      </c>
    </row>
    <row r="1511" spans="1:27">
      <c r="D1511" s="32" t="s">
        <v>459</v>
      </c>
      <c r="E1511" s="31"/>
      <c r="H1511" s="31"/>
      <c r="K1511" s="33">
        <f>SUM(K1510:K1510)</f>
        <v>0</v>
      </c>
    </row>
    <row r="1513" spans="1:27" ht="45" customHeight="1">
      <c r="A1513" s="24" t="s">
        <v>967</v>
      </c>
      <c r="B1513" s="24" t="s">
        <v>137</v>
      </c>
      <c r="C1513" s="25" t="s">
        <v>23</v>
      </c>
      <c r="D1513" s="4" t="s">
        <v>138</v>
      </c>
      <c r="E1513" s="3"/>
      <c r="F1513" s="3"/>
      <c r="G1513" s="25"/>
      <c r="H1513" s="26" t="s">
        <v>436</v>
      </c>
      <c r="I1513" s="2">
        <v>1</v>
      </c>
      <c r="J1513" s="1"/>
      <c r="K1513" s="27">
        <f>ROUND(K1522,2)</f>
        <v>0</v>
      </c>
      <c r="L1513" s="25"/>
      <c r="M1513" s="25"/>
      <c r="N1513" s="25"/>
      <c r="O1513" s="25"/>
      <c r="P1513" s="25"/>
      <c r="Q1513" s="25"/>
      <c r="R1513" s="25"/>
      <c r="S1513" s="25"/>
      <c r="T1513" s="25"/>
      <c r="U1513" s="25"/>
      <c r="V1513" s="25"/>
      <c r="W1513" s="25"/>
      <c r="X1513" s="25"/>
      <c r="Y1513" s="25"/>
      <c r="Z1513" s="25"/>
      <c r="AA1513" s="25"/>
    </row>
    <row r="1514" spans="1:27">
      <c r="B1514" s="20" t="s">
        <v>437</v>
      </c>
    </row>
    <row r="1515" spans="1:27">
      <c r="B1515" t="s">
        <v>492</v>
      </c>
      <c r="C1515" t="s">
        <v>439</v>
      </c>
      <c r="D1515" t="s">
        <v>493</v>
      </c>
      <c r="E1515" s="28">
        <v>0.25</v>
      </c>
      <c r="F1515" t="s">
        <v>441</v>
      </c>
      <c r="G1515" t="s">
        <v>442</v>
      </c>
      <c r="H1515" s="29">
        <v>0</v>
      </c>
      <c r="I1515" t="s">
        <v>443</v>
      </c>
      <c r="J1515" s="30">
        <f>ROUND(E1515/I1513* H1515,2)</f>
        <v>0</v>
      </c>
      <c r="K1515" s="31"/>
    </row>
    <row r="1516" spans="1:27">
      <c r="B1516" t="s">
        <v>494</v>
      </c>
      <c r="C1516" t="s">
        <v>439</v>
      </c>
      <c r="D1516" t="s">
        <v>495</v>
      </c>
      <c r="E1516" s="28">
        <v>0.25</v>
      </c>
      <c r="F1516" t="s">
        <v>441</v>
      </c>
      <c r="G1516" t="s">
        <v>442</v>
      </c>
      <c r="H1516" s="29">
        <v>0</v>
      </c>
      <c r="I1516" t="s">
        <v>443</v>
      </c>
      <c r="J1516" s="30">
        <f>ROUND(E1516/I1513* H1516,2)</f>
        <v>0</v>
      </c>
      <c r="K1516" s="31"/>
    </row>
    <row r="1517" spans="1:27">
      <c r="D1517" s="32" t="s">
        <v>444</v>
      </c>
      <c r="E1517" s="31"/>
      <c r="H1517" s="31"/>
      <c r="K1517" s="29">
        <f>SUM(J1515:J1516)</f>
        <v>0</v>
      </c>
    </row>
    <row r="1518" spans="1:27">
      <c r="B1518" s="20" t="s">
        <v>449</v>
      </c>
      <c r="E1518" s="31"/>
      <c r="H1518" s="31"/>
      <c r="K1518" s="31"/>
    </row>
    <row r="1519" spans="1:27" ht="105">
      <c r="B1519" t="s">
        <v>968</v>
      </c>
      <c r="C1519" t="s">
        <v>23</v>
      </c>
      <c r="D1519" s="34" t="s">
        <v>969</v>
      </c>
      <c r="E1519" s="28">
        <v>1</v>
      </c>
      <c r="G1519" t="s">
        <v>442</v>
      </c>
      <c r="H1519" s="29">
        <v>0</v>
      </c>
      <c r="I1519" t="s">
        <v>443</v>
      </c>
      <c r="J1519" s="30">
        <f>ROUND(E1519* H1519,2)</f>
        <v>0</v>
      </c>
      <c r="K1519" s="31"/>
    </row>
    <row r="1520" spans="1:27">
      <c r="D1520" s="32" t="s">
        <v>457</v>
      </c>
      <c r="E1520" s="31"/>
      <c r="H1520" s="31"/>
      <c r="K1520" s="29">
        <f>SUM(J1519:J1519)</f>
        <v>0</v>
      </c>
    </row>
    <row r="1521" spans="1:27">
      <c r="D1521" s="32" t="s">
        <v>458</v>
      </c>
      <c r="E1521" s="31"/>
      <c r="H1521" s="31"/>
      <c r="K1521" s="33">
        <f>SUM(J1514:J1520)</f>
        <v>0</v>
      </c>
    </row>
    <row r="1522" spans="1:27">
      <c r="D1522" s="32" t="s">
        <v>459</v>
      </c>
      <c r="E1522" s="31"/>
      <c r="H1522" s="31"/>
      <c r="K1522" s="33">
        <f>SUM(K1521:K1521)</f>
        <v>0</v>
      </c>
    </row>
    <row r="1524" spans="1:27" ht="45" customHeight="1">
      <c r="A1524" s="24" t="s">
        <v>970</v>
      </c>
      <c r="B1524" s="24" t="s">
        <v>139</v>
      </c>
      <c r="C1524" s="25" t="s">
        <v>23</v>
      </c>
      <c r="D1524" s="4" t="s">
        <v>140</v>
      </c>
      <c r="E1524" s="3"/>
      <c r="F1524" s="3"/>
      <c r="G1524" s="25"/>
      <c r="H1524" s="26" t="s">
        <v>436</v>
      </c>
      <c r="I1524" s="2">
        <v>1</v>
      </c>
      <c r="J1524" s="1"/>
      <c r="K1524" s="27">
        <f>ROUND(K1533,2)</f>
        <v>0</v>
      </c>
      <c r="L1524" s="25"/>
      <c r="M1524" s="25"/>
      <c r="N1524" s="25"/>
      <c r="O1524" s="25"/>
      <c r="P1524" s="25"/>
      <c r="Q1524" s="25"/>
      <c r="R1524" s="25"/>
      <c r="S1524" s="25"/>
      <c r="T1524" s="25"/>
      <c r="U1524" s="25"/>
      <c r="V1524" s="25"/>
      <c r="W1524" s="25"/>
      <c r="X1524" s="25"/>
      <c r="Y1524" s="25"/>
      <c r="Z1524" s="25"/>
      <c r="AA1524" s="25"/>
    </row>
    <row r="1525" spans="1:27">
      <c r="B1525" s="20" t="s">
        <v>437</v>
      </c>
    </row>
    <row r="1526" spans="1:27">
      <c r="B1526" t="s">
        <v>494</v>
      </c>
      <c r="C1526" t="s">
        <v>439</v>
      </c>
      <c r="D1526" t="s">
        <v>495</v>
      </c>
      <c r="E1526" s="28">
        <v>0.33</v>
      </c>
      <c r="F1526" t="s">
        <v>441</v>
      </c>
      <c r="G1526" t="s">
        <v>442</v>
      </c>
      <c r="H1526" s="29">
        <v>0</v>
      </c>
      <c r="I1526" t="s">
        <v>443</v>
      </c>
      <c r="J1526" s="30">
        <f>ROUND(E1526/I1524* H1526,2)</f>
        <v>0</v>
      </c>
      <c r="K1526" s="31"/>
    </row>
    <row r="1527" spans="1:27">
      <c r="B1527" t="s">
        <v>492</v>
      </c>
      <c r="C1527" t="s">
        <v>439</v>
      </c>
      <c r="D1527" t="s">
        <v>493</v>
      </c>
      <c r="E1527" s="28">
        <v>0.33</v>
      </c>
      <c r="F1527" t="s">
        <v>441</v>
      </c>
      <c r="G1527" t="s">
        <v>442</v>
      </c>
      <c r="H1527" s="29">
        <v>0</v>
      </c>
      <c r="I1527" t="s">
        <v>443</v>
      </c>
      <c r="J1527" s="30">
        <f>ROUND(E1527/I1524* H1527,2)</f>
        <v>0</v>
      </c>
      <c r="K1527" s="31"/>
    </row>
    <row r="1528" spans="1:27">
      <c r="D1528" s="32" t="s">
        <v>444</v>
      </c>
      <c r="E1528" s="31"/>
      <c r="H1528" s="31"/>
      <c r="K1528" s="29">
        <f>SUM(J1526:J1527)</f>
        <v>0</v>
      </c>
    </row>
    <row r="1529" spans="1:27">
      <c r="B1529" s="20" t="s">
        <v>449</v>
      </c>
      <c r="E1529" s="31"/>
      <c r="H1529" s="31"/>
      <c r="K1529" s="31"/>
    </row>
    <row r="1530" spans="1:27" ht="105">
      <c r="B1530" t="s">
        <v>971</v>
      </c>
      <c r="C1530" t="s">
        <v>23</v>
      </c>
      <c r="D1530" s="34" t="s">
        <v>972</v>
      </c>
      <c r="E1530" s="28">
        <v>1</v>
      </c>
      <c r="G1530" t="s">
        <v>442</v>
      </c>
      <c r="H1530" s="29">
        <v>0</v>
      </c>
      <c r="I1530" t="s">
        <v>443</v>
      </c>
      <c r="J1530" s="30">
        <f>ROUND(E1530* H1530,2)</f>
        <v>0</v>
      </c>
      <c r="K1530" s="31"/>
    </row>
    <row r="1531" spans="1:27">
      <c r="D1531" s="32" t="s">
        <v>457</v>
      </c>
      <c r="E1531" s="31"/>
      <c r="H1531" s="31"/>
      <c r="K1531" s="29">
        <f>SUM(J1530:J1530)</f>
        <v>0</v>
      </c>
    </row>
    <row r="1532" spans="1:27">
      <c r="D1532" s="32" t="s">
        <v>458</v>
      </c>
      <c r="E1532" s="31"/>
      <c r="H1532" s="31"/>
      <c r="K1532" s="33">
        <f>SUM(J1525:J1531)</f>
        <v>0</v>
      </c>
    </row>
    <row r="1533" spans="1:27">
      <c r="D1533" s="32" t="s">
        <v>459</v>
      </c>
      <c r="E1533" s="31"/>
      <c r="H1533" s="31"/>
      <c r="K1533" s="33">
        <f>SUM(K1532:K1532)</f>
        <v>0</v>
      </c>
    </row>
    <row r="1535" spans="1:27" ht="45" customHeight="1">
      <c r="A1535" s="24" t="s">
        <v>973</v>
      </c>
      <c r="B1535" s="24" t="s">
        <v>22</v>
      </c>
      <c r="C1535" s="25" t="s">
        <v>23</v>
      </c>
      <c r="D1535" s="4" t="s">
        <v>24</v>
      </c>
      <c r="E1535" s="3"/>
      <c r="F1535" s="3"/>
      <c r="G1535" s="25"/>
      <c r="H1535" s="26" t="s">
        <v>436</v>
      </c>
      <c r="I1535" s="2">
        <v>1</v>
      </c>
      <c r="J1535" s="1"/>
      <c r="K1535" s="27">
        <f>ROUND(K1544,2)</f>
        <v>0</v>
      </c>
      <c r="L1535" s="25"/>
      <c r="M1535" s="25"/>
      <c r="N1535" s="25"/>
      <c r="O1535" s="25"/>
      <c r="P1535" s="25"/>
      <c r="Q1535" s="25"/>
      <c r="R1535" s="25"/>
      <c r="S1535" s="25"/>
      <c r="T1535" s="25"/>
      <c r="U1535" s="25"/>
      <c r="V1535" s="25"/>
      <c r="W1535" s="25"/>
      <c r="X1535" s="25"/>
      <c r="Y1535" s="25"/>
      <c r="Z1535" s="25"/>
      <c r="AA1535" s="25"/>
    </row>
    <row r="1536" spans="1:27">
      <c r="B1536" s="20" t="s">
        <v>437</v>
      </c>
    </row>
    <row r="1537" spans="1:27">
      <c r="B1537" t="s">
        <v>494</v>
      </c>
      <c r="C1537" t="s">
        <v>439</v>
      </c>
      <c r="D1537" t="s">
        <v>495</v>
      </c>
      <c r="E1537" s="28">
        <v>0.16500000000000001</v>
      </c>
      <c r="F1537" t="s">
        <v>441</v>
      </c>
      <c r="G1537" t="s">
        <v>442</v>
      </c>
      <c r="H1537" s="29">
        <v>0</v>
      </c>
      <c r="I1537" t="s">
        <v>443</v>
      </c>
      <c r="J1537" s="30">
        <f>ROUND(E1537/I1535* H1537,2)</f>
        <v>0</v>
      </c>
      <c r="K1537" s="31"/>
    </row>
    <row r="1538" spans="1:27">
      <c r="B1538" t="s">
        <v>492</v>
      </c>
      <c r="C1538" t="s">
        <v>439</v>
      </c>
      <c r="D1538" t="s">
        <v>493</v>
      </c>
      <c r="E1538" s="28">
        <v>0.16500000000000001</v>
      </c>
      <c r="F1538" t="s">
        <v>441</v>
      </c>
      <c r="G1538" t="s">
        <v>442</v>
      </c>
      <c r="H1538" s="29">
        <v>0</v>
      </c>
      <c r="I1538" t="s">
        <v>443</v>
      </c>
      <c r="J1538" s="30">
        <f>ROUND(E1538/I1535* H1538,2)</f>
        <v>0</v>
      </c>
      <c r="K1538" s="31"/>
    </row>
    <row r="1539" spans="1:27">
      <c r="D1539" s="32" t="s">
        <v>444</v>
      </c>
      <c r="E1539" s="31"/>
      <c r="H1539" s="31"/>
      <c r="K1539" s="29">
        <f>SUM(J1537:J1538)</f>
        <v>0</v>
      </c>
    </row>
    <row r="1540" spans="1:27">
      <c r="B1540" s="20" t="s">
        <v>449</v>
      </c>
      <c r="E1540" s="31"/>
      <c r="H1540" s="31"/>
      <c r="K1540" s="31"/>
    </row>
    <row r="1541" spans="1:27">
      <c r="B1541" t="s">
        <v>974</v>
      </c>
      <c r="C1541" t="s">
        <v>23</v>
      </c>
      <c r="D1541" t="s">
        <v>975</v>
      </c>
      <c r="E1541" s="28">
        <v>1</v>
      </c>
      <c r="G1541" t="s">
        <v>442</v>
      </c>
      <c r="H1541" s="29">
        <v>0</v>
      </c>
      <c r="I1541" t="s">
        <v>443</v>
      </c>
      <c r="J1541" s="30">
        <f>ROUND(E1541* H1541,2)</f>
        <v>0</v>
      </c>
      <c r="K1541" s="31"/>
    </row>
    <row r="1542" spans="1:27">
      <c r="D1542" s="32" t="s">
        <v>457</v>
      </c>
      <c r="E1542" s="31"/>
      <c r="H1542" s="31"/>
      <c r="K1542" s="29">
        <f>SUM(J1541:J1541)</f>
        <v>0</v>
      </c>
    </row>
    <row r="1543" spans="1:27">
      <c r="D1543" s="32" t="s">
        <v>458</v>
      </c>
      <c r="E1543" s="31"/>
      <c r="H1543" s="31"/>
      <c r="K1543" s="33">
        <f>SUM(J1536:J1542)</f>
        <v>0</v>
      </c>
    </row>
    <row r="1544" spans="1:27">
      <c r="D1544" s="32" t="s">
        <v>459</v>
      </c>
      <c r="E1544" s="31"/>
      <c r="H1544" s="31"/>
      <c r="K1544" s="33">
        <f>SUM(K1543:K1543)</f>
        <v>0</v>
      </c>
    </row>
    <row r="1546" spans="1:27" ht="45" customHeight="1">
      <c r="A1546" s="24" t="s">
        <v>976</v>
      </c>
      <c r="B1546" s="24" t="s">
        <v>391</v>
      </c>
      <c r="C1546" s="25" t="s">
        <v>23</v>
      </c>
      <c r="D1546" s="4" t="s">
        <v>392</v>
      </c>
      <c r="E1546" s="3"/>
      <c r="F1546" s="3"/>
      <c r="G1546" s="25"/>
      <c r="H1546" s="26" t="s">
        <v>436</v>
      </c>
      <c r="I1546" s="2">
        <v>1</v>
      </c>
      <c r="J1546" s="1"/>
      <c r="K1546" s="27">
        <f>ROUND(K1555,2)</f>
        <v>0</v>
      </c>
      <c r="L1546" s="25"/>
      <c r="M1546" s="25"/>
      <c r="N1546" s="25"/>
      <c r="O1546" s="25"/>
      <c r="P1546" s="25"/>
      <c r="Q1546" s="25"/>
      <c r="R1546" s="25"/>
      <c r="S1546" s="25"/>
      <c r="T1546" s="25"/>
      <c r="U1546" s="25"/>
      <c r="V1546" s="25"/>
      <c r="W1546" s="25"/>
      <c r="X1546" s="25"/>
      <c r="Y1546" s="25"/>
      <c r="Z1546" s="25"/>
      <c r="AA1546" s="25"/>
    </row>
    <row r="1547" spans="1:27">
      <c r="B1547" s="20" t="s">
        <v>437</v>
      </c>
    </row>
    <row r="1548" spans="1:27">
      <c r="B1548" t="s">
        <v>494</v>
      </c>
      <c r="C1548" t="s">
        <v>439</v>
      </c>
      <c r="D1548" t="s">
        <v>495</v>
      </c>
      <c r="E1548" s="28">
        <v>0.16500000000000001</v>
      </c>
      <c r="F1548" t="s">
        <v>441</v>
      </c>
      <c r="G1548" t="s">
        <v>442</v>
      </c>
      <c r="H1548" s="29">
        <v>0</v>
      </c>
      <c r="I1548" t="s">
        <v>443</v>
      </c>
      <c r="J1548" s="30">
        <f>ROUND(E1548/I1546* H1548,2)</f>
        <v>0</v>
      </c>
      <c r="K1548" s="31"/>
    </row>
    <row r="1549" spans="1:27">
      <c r="B1549" t="s">
        <v>492</v>
      </c>
      <c r="C1549" t="s">
        <v>439</v>
      </c>
      <c r="D1549" t="s">
        <v>493</v>
      </c>
      <c r="E1549" s="28">
        <v>0.16500000000000001</v>
      </c>
      <c r="F1549" t="s">
        <v>441</v>
      </c>
      <c r="G1549" t="s">
        <v>442</v>
      </c>
      <c r="H1549" s="29">
        <v>0</v>
      </c>
      <c r="I1549" t="s">
        <v>443</v>
      </c>
      <c r="J1549" s="30">
        <f>ROUND(E1549/I1546* H1549,2)</f>
        <v>0</v>
      </c>
      <c r="K1549" s="31"/>
    </row>
    <row r="1550" spans="1:27">
      <c r="D1550" s="32" t="s">
        <v>444</v>
      </c>
      <c r="E1550" s="31"/>
      <c r="H1550" s="31"/>
      <c r="K1550" s="29">
        <f>SUM(J1548:J1549)</f>
        <v>0</v>
      </c>
    </row>
    <row r="1551" spans="1:27">
      <c r="B1551" s="20" t="s">
        <v>449</v>
      </c>
      <c r="E1551" s="31"/>
      <c r="H1551" s="31"/>
      <c r="K1551" s="31"/>
    </row>
    <row r="1552" spans="1:27">
      <c r="B1552" t="s">
        <v>977</v>
      </c>
      <c r="C1552" t="s">
        <v>23</v>
      </c>
      <c r="D1552" t="s">
        <v>978</v>
      </c>
      <c r="E1552" s="28">
        <v>1</v>
      </c>
      <c r="G1552" t="s">
        <v>442</v>
      </c>
      <c r="H1552" s="29">
        <v>0</v>
      </c>
      <c r="I1552" t="s">
        <v>443</v>
      </c>
      <c r="J1552" s="30">
        <f>ROUND(E1552* H1552,2)</f>
        <v>0</v>
      </c>
      <c r="K1552" s="31"/>
    </row>
    <row r="1553" spans="1:27">
      <c r="D1553" s="32" t="s">
        <v>457</v>
      </c>
      <c r="E1553" s="31"/>
      <c r="H1553" s="31"/>
      <c r="K1553" s="29">
        <f>SUM(J1552:J1552)</f>
        <v>0</v>
      </c>
    </row>
    <row r="1554" spans="1:27">
      <c r="D1554" s="32" t="s">
        <v>458</v>
      </c>
      <c r="E1554" s="31"/>
      <c r="H1554" s="31"/>
      <c r="K1554" s="33">
        <f>SUM(J1547:J1553)</f>
        <v>0</v>
      </c>
    </row>
    <row r="1555" spans="1:27">
      <c r="D1555" s="32" t="s">
        <v>459</v>
      </c>
      <c r="E1555" s="31"/>
      <c r="H1555" s="31"/>
      <c r="K1555" s="33">
        <f>SUM(K1554:K1554)</f>
        <v>0</v>
      </c>
    </row>
    <row r="1557" spans="1:27" ht="45" customHeight="1">
      <c r="A1557" s="24" t="s">
        <v>979</v>
      </c>
      <c r="B1557" s="24" t="s">
        <v>25</v>
      </c>
      <c r="C1557" s="25" t="s">
        <v>23</v>
      </c>
      <c r="D1557" s="4" t="s">
        <v>26</v>
      </c>
      <c r="E1557" s="3"/>
      <c r="F1557" s="3"/>
      <c r="G1557" s="25"/>
      <c r="H1557" s="26" t="s">
        <v>436</v>
      </c>
      <c r="I1557" s="2">
        <v>1</v>
      </c>
      <c r="J1557" s="1"/>
      <c r="K1557" s="27">
        <f>ROUND(K1566,2)</f>
        <v>0</v>
      </c>
      <c r="L1557" s="25"/>
      <c r="M1557" s="25"/>
      <c r="N1557" s="25"/>
      <c r="O1557" s="25"/>
      <c r="P1557" s="25"/>
      <c r="Q1557" s="25"/>
      <c r="R1557" s="25"/>
      <c r="S1557" s="25"/>
      <c r="T1557" s="25"/>
      <c r="U1557" s="25"/>
      <c r="V1557" s="25"/>
      <c r="W1557" s="25"/>
      <c r="X1557" s="25"/>
      <c r="Y1557" s="25"/>
      <c r="Z1557" s="25"/>
      <c r="AA1557" s="25"/>
    </row>
    <row r="1558" spans="1:27">
      <c r="B1558" s="20" t="s">
        <v>437</v>
      </c>
    </row>
    <row r="1559" spans="1:27">
      <c r="B1559" t="s">
        <v>494</v>
      </c>
      <c r="C1559" t="s">
        <v>439</v>
      </c>
      <c r="D1559" t="s">
        <v>495</v>
      </c>
      <c r="E1559" s="28">
        <v>0.16500000000000001</v>
      </c>
      <c r="F1559" t="s">
        <v>441</v>
      </c>
      <c r="G1559" t="s">
        <v>442</v>
      </c>
      <c r="H1559" s="29">
        <v>0</v>
      </c>
      <c r="I1559" t="s">
        <v>443</v>
      </c>
      <c r="J1559" s="30">
        <f>ROUND(E1559/I1557* H1559,2)</f>
        <v>0</v>
      </c>
      <c r="K1559" s="31"/>
    </row>
    <row r="1560" spans="1:27">
      <c r="B1560" t="s">
        <v>492</v>
      </c>
      <c r="C1560" t="s">
        <v>439</v>
      </c>
      <c r="D1560" t="s">
        <v>493</v>
      </c>
      <c r="E1560" s="28">
        <v>0.16500000000000001</v>
      </c>
      <c r="F1560" t="s">
        <v>441</v>
      </c>
      <c r="G1560" t="s">
        <v>442</v>
      </c>
      <c r="H1560" s="29">
        <v>0</v>
      </c>
      <c r="I1560" t="s">
        <v>443</v>
      </c>
      <c r="J1560" s="30">
        <f>ROUND(E1560/I1557* H1560,2)</f>
        <v>0</v>
      </c>
      <c r="K1560" s="31"/>
    </row>
    <row r="1561" spans="1:27">
      <c r="D1561" s="32" t="s">
        <v>444</v>
      </c>
      <c r="E1561" s="31"/>
      <c r="H1561" s="31"/>
      <c r="K1561" s="29">
        <f>SUM(J1559:J1560)</f>
        <v>0</v>
      </c>
    </row>
    <row r="1562" spans="1:27">
      <c r="B1562" s="20" t="s">
        <v>449</v>
      </c>
      <c r="E1562" s="31"/>
      <c r="H1562" s="31"/>
      <c r="K1562" s="31"/>
    </row>
    <row r="1563" spans="1:27">
      <c r="B1563" t="s">
        <v>980</v>
      </c>
      <c r="C1563" t="s">
        <v>23</v>
      </c>
      <c r="D1563" t="s">
        <v>981</v>
      </c>
      <c r="E1563" s="28">
        <v>1</v>
      </c>
      <c r="G1563" t="s">
        <v>442</v>
      </c>
      <c r="H1563" s="29">
        <v>0</v>
      </c>
      <c r="I1563" t="s">
        <v>443</v>
      </c>
      <c r="J1563" s="30">
        <f>ROUND(E1563* H1563,2)</f>
        <v>0</v>
      </c>
      <c r="K1563" s="31"/>
    </row>
    <row r="1564" spans="1:27">
      <c r="D1564" s="32" t="s">
        <v>457</v>
      </c>
      <c r="E1564" s="31"/>
      <c r="H1564" s="31"/>
      <c r="K1564" s="29">
        <f>SUM(J1563:J1563)</f>
        <v>0</v>
      </c>
    </row>
    <row r="1565" spans="1:27">
      <c r="D1565" s="32" t="s">
        <v>458</v>
      </c>
      <c r="E1565" s="31"/>
      <c r="H1565" s="31"/>
      <c r="K1565" s="33">
        <f>SUM(J1558:J1564)</f>
        <v>0</v>
      </c>
    </row>
    <row r="1566" spans="1:27">
      <c r="D1566" s="32" t="s">
        <v>459</v>
      </c>
      <c r="E1566" s="31"/>
      <c r="H1566" s="31"/>
      <c r="K1566" s="33">
        <f>SUM(K1565:K1565)</f>
        <v>0</v>
      </c>
    </row>
    <row r="1568" spans="1:27" ht="45" customHeight="1">
      <c r="A1568" s="24" t="s">
        <v>982</v>
      </c>
      <c r="B1568" s="24" t="s">
        <v>27</v>
      </c>
      <c r="C1568" s="25" t="s">
        <v>23</v>
      </c>
      <c r="D1568" s="4" t="s">
        <v>28</v>
      </c>
      <c r="E1568" s="3"/>
      <c r="F1568" s="3"/>
      <c r="G1568" s="25"/>
      <c r="H1568" s="26" t="s">
        <v>436</v>
      </c>
      <c r="I1568" s="2">
        <v>1</v>
      </c>
      <c r="J1568" s="1"/>
      <c r="K1568" s="27">
        <f>ROUND(K1577,2)</f>
        <v>0</v>
      </c>
      <c r="L1568" s="25"/>
      <c r="M1568" s="25"/>
      <c r="N1568" s="25"/>
      <c r="O1568" s="25"/>
      <c r="P1568" s="25"/>
      <c r="Q1568" s="25"/>
      <c r="R1568" s="25"/>
      <c r="S1568" s="25"/>
      <c r="T1568" s="25"/>
      <c r="U1568" s="25"/>
      <c r="V1568" s="25"/>
      <c r="W1568" s="25"/>
      <c r="X1568" s="25"/>
      <c r="Y1568" s="25"/>
      <c r="Z1568" s="25"/>
      <c r="AA1568" s="25"/>
    </row>
    <row r="1569" spans="1:27">
      <c r="B1569" s="20" t="s">
        <v>437</v>
      </c>
    </row>
    <row r="1570" spans="1:27">
      <c r="B1570" t="s">
        <v>492</v>
      </c>
      <c r="C1570" t="s">
        <v>439</v>
      </c>
      <c r="D1570" t="s">
        <v>493</v>
      </c>
      <c r="E1570" s="28">
        <v>0.2</v>
      </c>
      <c r="F1570" t="s">
        <v>441</v>
      </c>
      <c r="G1570" t="s">
        <v>442</v>
      </c>
      <c r="H1570" s="29">
        <v>0</v>
      </c>
      <c r="I1570" t="s">
        <v>443</v>
      </c>
      <c r="J1570" s="30">
        <f>ROUND(E1570/I1568* H1570,2)</f>
        <v>0</v>
      </c>
      <c r="K1570" s="31"/>
    </row>
    <row r="1571" spans="1:27">
      <c r="B1571" t="s">
        <v>494</v>
      </c>
      <c r="C1571" t="s">
        <v>439</v>
      </c>
      <c r="D1571" t="s">
        <v>495</v>
      </c>
      <c r="E1571" s="28">
        <v>0.2</v>
      </c>
      <c r="F1571" t="s">
        <v>441</v>
      </c>
      <c r="G1571" t="s">
        <v>442</v>
      </c>
      <c r="H1571" s="29">
        <v>0</v>
      </c>
      <c r="I1571" t="s">
        <v>443</v>
      </c>
      <c r="J1571" s="30">
        <f>ROUND(E1571/I1568* H1571,2)</f>
        <v>0</v>
      </c>
      <c r="K1571" s="31"/>
    </row>
    <row r="1572" spans="1:27">
      <c r="D1572" s="32" t="s">
        <v>444</v>
      </c>
      <c r="E1572" s="31"/>
      <c r="H1572" s="31"/>
      <c r="K1572" s="29">
        <f>SUM(J1570:J1571)</f>
        <v>0</v>
      </c>
    </row>
    <row r="1573" spans="1:27">
      <c r="B1573" s="20" t="s">
        <v>449</v>
      </c>
      <c r="E1573" s="31"/>
      <c r="H1573" s="31"/>
      <c r="K1573" s="31"/>
    </row>
    <row r="1574" spans="1:27">
      <c r="B1574" t="s">
        <v>983</v>
      </c>
      <c r="C1574" t="s">
        <v>23</v>
      </c>
      <c r="D1574" t="s">
        <v>984</v>
      </c>
      <c r="E1574" s="28">
        <v>1</v>
      </c>
      <c r="G1574" t="s">
        <v>442</v>
      </c>
      <c r="H1574" s="29">
        <v>0</v>
      </c>
      <c r="I1574" t="s">
        <v>443</v>
      </c>
      <c r="J1574" s="30">
        <f>ROUND(E1574* H1574,2)</f>
        <v>0</v>
      </c>
      <c r="K1574" s="31"/>
    </row>
    <row r="1575" spans="1:27">
      <c r="D1575" s="32" t="s">
        <v>457</v>
      </c>
      <c r="E1575" s="31"/>
      <c r="H1575" s="31"/>
      <c r="K1575" s="29">
        <f>SUM(J1574:J1574)</f>
        <v>0</v>
      </c>
    </row>
    <row r="1576" spans="1:27">
      <c r="D1576" s="32" t="s">
        <v>458</v>
      </c>
      <c r="E1576" s="31"/>
      <c r="H1576" s="31"/>
      <c r="K1576" s="33">
        <f>SUM(J1569:J1575)</f>
        <v>0</v>
      </c>
    </row>
    <row r="1577" spans="1:27">
      <c r="D1577" s="32" t="s">
        <v>459</v>
      </c>
      <c r="E1577" s="31"/>
      <c r="H1577" s="31"/>
      <c r="K1577" s="33">
        <f>SUM(K1576:K1576)</f>
        <v>0</v>
      </c>
    </row>
    <row r="1579" spans="1:27" ht="45" customHeight="1">
      <c r="A1579" s="24" t="s">
        <v>985</v>
      </c>
      <c r="B1579" s="24" t="s">
        <v>141</v>
      </c>
      <c r="C1579" s="25" t="s">
        <v>23</v>
      </c>
      <c r="D1579" s="4" t="s">
        <v>142</v>
      </c>
      <c r="E1579" s="3"/>
      <c r="F1579" s="3"/>
      <c r="G1579" s="25"/>
      <c r="H1579" s="26" t="s">
        <v>436</v>
      </c>
      <c r="I1579" s="2">
        <v>1</v>
      </c>
      <c r="J1579" s="1"/>
      <c r="K1579" s="27">
        <f>ROUND(K1588,2)</f>
        <v>0</v>
      </c>
      <c r="L1579" s="25"/>
      <c r="M1579" s="25"/>
      <c r="N1579" s="25"/>
      <c r="O1579" s="25"/>
      <c r="P1579" s="25"/>
      <c r="Q1579" s="25"/>
      <c r="R1579" s="25"/>
      <c r="S1579" s="25"/>
      <c r="T1579" s="25"/>
      <c r="U1579" s="25"/>
      <c r="V1579" s="25"/>
      <c r="W1579" s="25"/>
      <c r="X1579" s="25"/>
      <c r="Y1579" s="25"/>
      <c r="Z1579" s="25"/>
      <c r="AA1579" s="25"/>
    </row>
    <row r="1580" spans="1:27">
      <c r="B1580" s="20" t="s">
        <v>437</v>
      </c>
    </row>
    <row r="1581" spans="1:27">
      <c r="B1581" t="s">
        <v>494</v>
      </c>
      <c r="C1581" t="s">
        <v>439</v>
      </c>
      <c r="D1581" t="s">
        <v>495</v>
      </c>
      <c r="E1581" s="28">
        <v>0.27500000000000002</v>
      </c>
      <c r="F1581" t="s">
        <v>441</v>
      </c>
      <c r="G1581" t="s">
        <v>442</v>
      </c>
      <c r="H1581" s="29">
        <v>0</v>
      </c>
      <c r="I1581" t="s">
        <v>443</v>
      </c>
      <c r="J1581" s="30">
        <f>ROUND(E1581/I1579* H1581,2)</f>
        <v>0</v>
      </c>
      <c r="K1581" s="31"/>
    </row>
    <row r="1582" spans="1:27">
      <c r="B1582" t="s">
        <v>492</v>
      </c>
      <c r="C1582" t="s">
        <v>439</v>
      </c>
      <c r="D1582" t="s">
        <v>493</v>
      </c>
      <c r="E1582" s="28">
        <v>0.27500000000000002</v>
      </c>
      <c r="F1582" t="s">
        <v>441</v>
      </c>
      <c r="G1582" t="s">
        <v>442</v>
      </c>
      <c r="H1582" s="29">
        <v>0</v>
      </c>
      <c r="I1582" t="s">
        <v>443</v>
      </c>
      <c r="J1582" s="30">
        <f>ROUND(E1582/I1579* H1582,2)</f>
        <v>0</v>
      </c>
      <c r="K1582" s="31"/>
    </row>
    <row r="1583" spans="1:27">
      <c r="D1583" s="32" t="s">
        <v>444</v>
      </c>
      <c r="E1583" s="31"/>
      <c r="H1583" s="31"/>
      <c r="K1583" s="29">
        <f>SUM(J1581:J1582)</f>
        <v>0</v>
      </c>
    </row>
    <row r="1584" spans="1:27">
      <c r="B1584" s="20" t="s">
        <v>449</v>
      </c>
      <c r="E1584" s="31"/>
      <c r="H1584" s="31"/>
      <c r="K1584" s="31"/>
    </row>
    <row r="1585" spans="1:27" ht="90">
      <c r="B1585" t="s">
        <v>986</v>
      </c>
      <c r="C1585" t="s">
        <v>23</v>
      </c>
      <c r="D1585" s="34" t="s">
        <v>987</v>
      </c>
      <c r="E1585" s="28">
        <v>1</v>
      </c>
      <c r="G1585" t="s">
        <v>442</v>
      </c>
      <c r="H1585" s="29">
        <v>0</v>
      </c>
      <c r="I1585" t="s">
        <v>443</v>
      </c>
      <c r="J1585" s="30">
        <f>ROUND(E1585* H1585,2)</f>
        <v>0</v>
      </c>
      <c r="K1585" s="31"/>
    </row>
    <row r="1586" spans="1:27">
      <c r="D1586" s="32" t="s">
        <v>457</v>
      </c>
      <c r="E1586" s="31"/>
      <c r="H1586" s="31"/>
      <c r="K1586" s="29">
        <f>SUM(J1585:J1585)</f>
        <v>0</v>
      </c>
    </row>
    <row r="1587" spans="1:27">
      <c r="D1587" s="32" t="s">
        <v>458</v>
      </c>
      <c r="E1587" s="31"/>
      <c r="H1587" s="31"/>
      <c r="K1587" s="33">
        <f>SUM(J1580:J1586)</f>
        <v>0</v>
      </c>
    </row>
    <row r="1588" spans="1:27">
      <c r="D1588" s="32" t="s">
        <v>459</v>
      </c>
      <c r="E1588" s="31"/>
      <c r="H1588" s="31"/>
      <c r="K1588" s="33">
        <f>SUM(K1587:K1587)</f>
        <v>0</v>
      </c>
    </row>
    <row r="1590" spans="1:27" ht="45" customHeight="1">
      <c r="A1590" s="24" t="s">
        <v>988</v>
      </c>
      <c r="B1590" s="24" t="s">
        <v>297</v>
      </c>
      <c r="C1590" s="25" t="s">
        <v>23</v>
      </c>
      <c r="D1590" s="4" t="s">
        <v>298</v>
      </c>
      <c r="E1590" s="3"/>
      <c r="F1590" s="3"/>
      <c r="G1590" s="25"/>
      <c r="H1590" s="26" t="s">
        <v>436</v>
      </c>
      <c r="I1590" s="2">
        <v>1</v>
      </c>
      <c r="J1590" s="1"/>
      <c r="K1590" s="27">
        <f>ROUND(K1599,2)</f>
        <v>0</v>
      </c>
      <c r="L1590" s="25"/>
      <c r="M1590" s="25"/>
      <c r="N1590" s="25"/>
      <c r="O1590" s="25"/>
      <c r="P1590" s="25"/>
      <c r="Q1590" s="25"/>
      <c r="R1590" s="25"/>
      <c r="S1590" s="25"/>
      <c r="T1590" s="25"/>
      <c r="U1590" s="25"/>
      <c r="V1590" s="25"/>
      <c r="W1590" s="25"/>
      <c r="X1590" s="25"/>
      <c r="Y1590" s="25"/>
      <c r="Z1590" s="25"/>
      <c r="AA1590" s="25"/>
    </row>
    <row r="1591" spans="1:27">
      <c r="B1591" s="20" t="s">
        <v>437</v>
      </c>
    </row>
    <row r="1592" spans="1:27">
      <c r="B1592" t="s">
        <v>492</v>
      </c>
      <c r="C1592" t="s">
        <v>439</v>
      </c>
      <c r="D1592" t="s">
        <v>493</v>
      </c>
      <c r="E1592" s="28">
        <v>0.23</v>
      </c>
      <c r="F1592" t="s">
        <v>441</v>
      </c>
      <c r="G1592" t="s">
        <v>442</v>
      </c>
      <c r="H1592" s="29">
        <v>0</v>
      </c>
      <c r="I1592" t="s">
        <v>443</v>
      </c>
      <c r="J1592" s="30">
        <f>ROUND(E1592/I1590* H1592,2)</f>
        <v>0</v>
      </c>
      <c r="K1592" s="31"/>
    </row>
    <row r="1593" spans="1:27">
      <c r="B1593" t="s">
        <v>494</v>
      </c>
      <c r="C1593" t="s">
        <v>439</v>
      </c>
      <c r="D1593" t="s">
        <v>495</v>
      </c>
      <c r="E1593" s="28">
        <v>0.23</v>
      </c>
      <c r="F1593" t="s">
        <v>441</v>
      </c>
      <c r="G1593" t="s">
        <v>442</v>
      </c>
      <c r="H1593" s="29">
        <v>0</v>
      </c>
      <c r="I1593" t="s">
        <v>443</v>
      </c>
      <c r="J1593" s="30">
        <f>ROUND(E1593/I1590* H1593,2)</f>
        <v>0</v>
      </c>
      <c r="K1593" s="31"/>
    </row>
    <row r="1594" spans="1:27">
      <c r="D1594" s="32" t="s">
        <v>444</v>
      </c>
      <c r="E1594" s="31"/>
      <c r="H1594" s="31"/>
      <c r="K1594" s="29">
        <f>SUM(J1592:J1593)</f>
        <v>0</v>
      </c>
    </row>
    <row r="1595" spans="1:27">
      <c r="B1595" s="20" t="s">
        <v>449</v>
      </c>
      <c r="E1595" s="31"/>
      <c r="H1595" s="31"/>
      <c r="K1595" s="31"/>
    </row>
    <row r="1596" spans="1:27" ht="180">
      <c r="B1596" t="s">
        <v>989</v>
      </c>
      <c r="C1596" t="s">
        <v>23</v>
      </c>
      <c r="D1596" s="34" t="s">
        <v>990</v>
      </c>
      <c r="E1596" s="28">
        <v>1</v>
      </c>
      <c r="G1596" t="s">
        <v>442</v>
      </c>
      <c r="H1596" s="29">
        <v>0</v>
      </c>
      <c r="I1596" t="s">
        <v>443</v>
      </c>
      <c r="J1596" s="30">
        <f>ROUND(E1596* H1596,2)</f>
        <v>0</v>
      </c>
      <c r="K1596" s="31"/>
    </row>
    <row r="1597" spans="1:27">
      <c r="D1597" s="32" t="s">
        <v>457</v>
      </c>
      <c r="E1597" s="31"/>
      <c r="H1597" s="31"/>
      <c r="K1597" s="29">
        <f>SUM(J1596:J1596)</f>
        <v>0</v>
      </c>
    </row>
    <row r="1598" spans="1:27">
      <c r="D1598" s="32" t="s">
        <v>458</v>
      </c>
      <c r="E1598" s="31"/>
      <c r="H1598" s="31"/>
      <c r="K1598" s="33">
        <f>SUM(J1591:J1597)</f>
        <v>0</v>
      </c>
    </row>
    <row r="1599" spans="1:27">
      <c r="D1599" s="32" t="s">
        <v>459</v>
      </c>
      <c r="E1599" s="31"/>
      <c r="H1599" s="31"/>
      <c r="K1599" s="33">
        <f>SUM(K1598:K1598)</f>
        <v>0</v>
      </c>
    </row>
    <row r="1601" spans="1:27" ht="45" customHeight="1">
      <c r="A1601" s="24" t="s">
        <v>991</v>
      </c>
      <c r="B1601" s="24" t="s">
        <v>299</v>
      </c>
      <c r="C1601" s="25" t="s">
        <v>23</v>
      </c>
      <c r="D1601" s="4" t="s">
        <v>300</v>
      </c>
      <c r="E1601" s="3"/>
      <c r="F1601" s="3"/>
      <c r="G1601" s="25"/>
      <c r="H1601" s="26" t="s">
        <v>436</v>
      </c>
      <c r="I1601" s="2">
        <v>1</v>
      </c>
      <c r="J1601" s="1"/>
      <c r="K1601" s="27">
        <f>ROUND(K1610,2)</f>
        <v>0</v>
      </c>
      <c r="L1601" s="25"/>
      <c r="M1601" s="25"/>
      <c r="N1601" s="25"/>
      <c r="O1601" s="25"/>
      <c r="P1601" s="25"/>
      <c r="Q1601" s="25"/>
      <c r="R1601" s="25"/>
      <c r="S1601" s="25"/>
      <c r="T1601" s="25"/>
      <c r="U1601" s="25"/>
      <c r="V1601" s="25"/>
      <c r="W1601" s="25"/>
      <c r="X1601" s="25"/>
      <c r="Y1601" s="25"/>
      <c r="Z1601" s="25"/>
      <c r="AA1601" s="25"/>
    </row>
    <row r="1602" spans="1:27">
      <c r="B1602" s="20" t="s">
        <v>437</v>
      </c>
    </row>
    <row r="1603" spans="1:27">
      <c r="B1603" t="s">
        <v>492</v>
      </c>
      <c r="C1603" t="s">
        <v>439</v>
      </c>
      <c r="D1603" t="s">
        <v>493</v>
      </c>
      <c r="E1603" s="28">
        <v>0.23</v>
      </c>
      <c r="F1603" t="s">
        <v>441</v>
      </c>
      <c r="G1603" t="s">
        <v>442</v>
      </c>
      <c r="H1603" s="29">
        <v>0</v>
      </c>
      <c r="I1603" t="s">
        <v>443</v>
      </c>
      <c r="J1603" s="30">
        <f>ROUND(E1603/I1601* H1603,2)</f>
        <v>0</v>
      </c>
      <c r="K1603" s="31"/>
    </row>
    <row r="1604" spans="1:27">
      <c r="B1604" t="s">
        <v>494</v>
      </c>
      <c r="C1604" t="s">
        <v>439</v>
      </c>
      <c r="D1604" t="s">
        <v>495</v>
      </c>
      <c r="E1604" s="28">
        <v>0.23</v>
      </c>
      <c r="F1604" t="s">
        <v>441</v>
      </c>
      <c r="G1604" t="s">
        <v>442</v>
      </c>
      <c r="H1604" s="29">
        <v>0</v>
      </c>
      <c r="I1604" t="s">
        <v>443</v>
      </c>
      <c r="J1604" s="30">
        <f>ROUND(E1604/I1601* H1604,2)</f>
        <v>0</v>
      </c>
      <c r="K1604" s="31"/>
    </row>
    <row r="1605" spans="1:27">
      <c r="D1605" s="32" t="s">
        <v>444</v>
      </c>
      <c r="E1605" s="31"/>
      <c r="H1605" s="31"/>
      <c r="K1605" s="29">
        <f>SUM(J1603:J1604)</f>
        <v>0</v>
      </c>
    </row>
    <row r="1606" spans="1:27">
      <c r="B1606" s="20" t="s">
        <v>449</v>
      </c>
      <c r="E1606" s="31"/>
      <c r="H1606" s="31"/>
      <c r="K1606" s="31"/>
    </row>
    <row r="1607" spans="1:27" ht="180">
      <c r="B1607" t="s">
        <v>992</v>
      </c>
      <c r="C1607" t="s">
        <v>23</v>
      </c>
      <c r="D1607" s="34" t="s">
        <v>993</v>
      </c>
      <c r="E1607" s="28">
        <v>1</v>
      </c>
      <c r="G1607" t="s">
        <v>442</v>
      </c>
      <c r="H1607" s="29">
        <v>0</v>
      </c>
      <c r="I1607" t="s">
        <v>443</v>
      </c>
      <c r="J1607" s="30">
        <f>ROUND(E1607* H1607,2)</f>
        <v>0</v>
      </c>
      <c r="K1607" s="31"/>
    </row>
    <row r="1608" spans="1:27">
      <c r="D1608" s="32" t="s">
        <v>457</v>
      </c>
      <c r="E1608" s="31"/>
      <c r="H1608" s="31"/>
      <c r="K1608" s="29">
        <f>SUM(J1607:J1607)</f>
        <v>0</v>
      </c>
    </row>
    <row r="1609" spans="1:27">
      <c r="D1609" s="32" t="s">
        <v>458</v>
      </c>
      <c r="E1609" s="31"/>
      <c r="H1609" s="31"/>
      <c r="K1609" s="33">
        <f>SUM(J1602:J1608)</f>
        <v>0</v>
      </c>
    </row>
    <row r="1610" spans="1:27">
      <c r="D1610" s="32" t="s">
        <v>459</v>
      </c>
      <c r="E1610" s="31"/>
      <c r="H1610" s="31"/>
      <c r="K1610" s="33">
        <f>SUM(K1609:K1609)</f>
        <v>0</v>
      </c>
    </row>
    <row r="1612" spans="1:27" ht="45" customHeight="1">
      <c r="A1612" s="24" t="s">
        <v>994</v>
      </c>
      <c r="B1612" s="24" t="s">
        <v>301</v>
      </c>
      <c r="C1612" s="25" t="s">
        <v>23</v>
      </c>
      <c r="D1612" s="4" t="s">
        <v>302</v>
      </c>
      <c r="E1612" s="3"/>
      <c r="F1612" s="3"/>
      <c r="G1612" s="25"/>
      <c r="H1612" s="26" t="s">
        <v>436</v>
      </c>
      <c r="I1612" s="2">
        <v>1</v>
      </c>
      <c r="J1612" s="1"/>
      <c r="K1612" s="27">
        <f>ROUND(K1621,2)</f>
        <v>0</v>
      </c>
      <c r="L1612" s="25"/>
      <c r="M1612" s="25"/>
      <c r="N1612" s="25"/>
      <c r="O1612" s="25"/>
      <c r="P1612" s="25"/>
      <c r="Q1612" s="25"/>
      <c r="R1612" s="25"/>
      <c r="S1612" s="25"/>
      <c r="T1612" s="25"/>
      <c r="U1612" s="25"/>
      <c r="V1612" s="25"/>
      <c r="W1612" s="25"/>
      <c r="X1612" s="25"/>
      <c r="Y1612" s="25"/>
      <c r="Z1612" s="25"/>
      <c r="AA1612" s="25"/>
    </row>
    <row r="1613" spans="1:27">
      <c r="B1613" s="20" t="s">
        <v>437</v>
      </c>
    </row>
    <row r="1614" spans="1:27">
      <c r="B1614" t="s">
        <v>492</v>
      </c>
      <c r="C1614" t="s">
        <v>439</v>
      </c>
      <c r="D1614" t="s">
        <v>493</v>
      </c>
      <c r="E1614" s="28">
        <v>0.23</v>
      </c>
      <c r="F1614" t="s">
        <v>441</v>
      </c>
      <c r="G1614" t="s">
        <v>442</v>
      </c>
      <c r="H1614" s="29">
        <v>0</v>
      </c>
      <c r="I1614" t="s">
        <v>443</v>
      </c>
      <c r="J1614" s="30">
        <f>ROUND(E1614/I1612* H1614,2)</f>
        <v>0</v>
      </c>
      <c r="K1614" s="31"/>
    </row>
    <row r="1615" spans="1:27">
      <c r="B1615" t="s">
        <v>494</v>
      </c>
      <c r="C1615" t="s">
        <v>439</v>
      </c>
      <c r="D1615" t="s">
        <v>495</v>
      </c>
      <c r="E1615" s="28">
        <v>0.23</v>
      </c>
      <c r="F1615" t="s">
        <v>441</v>
      </c>
      <c r="G1615" t="s">
        <v>442</v>
      </c>
      <c r="H1615" s="29">
        <v>0</v>
      </c>
      <c r="I1615" t="s">
        <v>443</v>
      </c>
      <c r="J1615" s="30">
        <f>ROUND(E1615/I1612* H1615,2)</f>
        <v>0</v>
      </c>
      <c r="K1615" s="31"/>
    </row>
    <row r="1616" spans="1:27">
      <c r="D1616" s="32" t="s">
        <v>444</v>
      </c>
      <c r="E1616" s="31"/>
      <c r="H1616" s="31"/>
      <c r="K1616" s="29">
        <f>SUM(J1614:J1615)</f>
        <v>0</v>
      </c>
    </row>
    <row r="1617" spans="1:27">
      <c r="B1617" s="20" t="s">
        <v>449</v>
      </c>
      <c r="E1617" s="31"/>
      <c r="H1617" s="31"/>
      <c r="K1617" s="31"/>
    </row>
    <row r="1618" spans="1:27" ht="180">
      <c r="B1618" t="s">
        <v>995</v>
      </c>
      <c r="C1618" t="s">
        <v>23</v>
      </c>
      <c r="D1618" s="34" t="s">
        <v>996</v>
      </c>
      <c r="E1618" s="28">
        <v>1</v>
      </c>
      <c r="G1618" t="s">
        <v>442</v>
      </c>
      <c r="H1618" s="29">
        <v>0</v>
      </c>
      <c r="I1618" t="s">
        <v>443</v>
      </c>
      <c r="J1618" s="30">
        <f>ROUND(E1618* H1618,2)</f>
        <v>0</v>
      </c>
      <c r="K1618" s="31"/>
    </row>
    <row r="1619" spans="1:27">
      <c r="D1619" s="32" t="s">
        <v>457</v>
      </c>
      <c r="E1619" s="31"/>
      <c r="H1619" s="31"/>
      <c r="K1619" s="29">
        <f>SUM(J1618:J1618)</f>
        <v>0</v>
      </c>
    </row>
    <row r="1620" spans="1:27">
      <c r="D1620" s="32" t="s">
        <v>458</v>
      </c>
      <c r="E1620" s="31"/>
      <c r="H1620" s="31"/>
      <c r="K1620" s="33">
        <f>SUM(J1613:J1619)</f>
        <v>0</v>
      </c>
    </row>
    <row r="1621" spans="1:27">
      <c r="D1621" s="32" t="s">
        <v>459</v>
      </c>
      <c r="E1621" s="31"/>
      <c r="H1621" s="31"/>
      <c r="K1621" s="33">
        <f>SUM(K1620:K1620)</f>
        <v>0</v>
      </c>
    </row>
    <row r="1623" spans="1:27" ht="45" customHeight="1">
      <c r="A1623" s="24" t="s">
        <v>997</v>
      </c>
      <c r="B1623" s="24" t="s">
        <v>303</v>
      </c>
      <c r="C1623" s="25" t="s">
        <v>23</v>
      </c>
      <c r="D1623" s="4" t="s">
        <v>304</v>
      </c>
      <c r="E1623" s="3"/>
      <c r="F1623" s="3"/>
      <c r="G1623" s="25"/>
      <c r="H1623" s="26" t="s">
        <v>436</v>
      </c>
      <c r="I1623" s="2">
        <v>1</v>
      </c>
      <c r="J1623" s="1"/>
      <c r="K1623" s="27">
        <f>ROUND(K1632,2)</f>
        <v>0</v>
      </c>
      <c r="L1623" s="25"/>
      <c r="M1623" s="25"/>
      <c r="N1623" s="25"/>
      <c r="O1623" s="25"/>
      <c r="P1623" s="25"/>
      <c r="Q1623" s="25"/>
      <c r="R1623" s="25"/>
      <c r="S1623" s="25"/>
      <c r="T1623" s="25"/>
      <c r="U1623" s="25"/>
      <c r="V1623" s="25"/>
      <c r="W1623" s="25"/>
      <c r="X1623" s="25"/>
      <c r="Y1623" s="25"/>
      <c r="Z1623" s="25"/>
      <c r="AA1623" s="25"/>
    </row>
    <row r="1624" spans="1:27">
      <c r="B1624" s="20" t="s">
        <v>437</v>
      </c>
    </row>
    <row r="1625" spans="1:27">
      <c r="B1625" t="s">
        <v>492</v>
      </c>
      <c r="C1625" t="s">
        <v>439</v>
      </c>
      <c r="D1625" t="s">
        <v>493</v>
      </c>
      <c r="E1625" s="28">
        <v>0.25</v>
      </c>
      <c r="F1625" t="s">
        <v>441</v>
      </c>
      <c r="G1625" t="s">
        <v>442</v>
      </c>
      <c r="H1625" s="29">
        <v>0</v>
      </c>
      <c r="I1625" t="s">
        <v>443</v>
      </c>
      <c r="J1625" s="30">
        <f>ROUND(E1625/I1623* H1625,2)</f>
        <v>0</v>
      </c>
      <c r="K1625" s="31"/>
    </row>
    <row r="1626" spans="1:27">
      <c r="B1626" t="s">
        <v>494</v>
      </c>
      <c r="C1626" t="s">
        <v>439</v>
      </c>
      <c r="D1626" t="s">
        <v>495</v>
      </c>
      <c r="E1626" s="28">
        <v>0.25</v>
      </c>
      <c r="F1626" t="s">
        <v>441</v>
      </c>
      <c r="G1626" t="s">
        <v>442</v>
      </c>
      <c r="H1626" s="29">
        <v>0</v>
      </c>
      <c r="I1626" t="s">
        <v>443</v>
      </c>
      <c r="J1626" s="30">
        <f>ROUND(E1626/I1623* H1626,2)</f>
        <v>0</v>
      </c>
      <c r="K1626" s="31"/>
    </row>
    <row r="1627" spans="1:27">
      <c r="D1627" s="32" t="s">
        <v>444</v>
      </c>
      <c r="E1627" s="31"/>
      <c r="H1627" s="31"/>
      <c r="K1627" s="29">
        <f>SUM(J1625:J1626)</f>
        <v>0</v>
      </c>
    </row>
    <row r="1628" spans="1:27">
      <c r="B1628" s="20" t="s">
        <v>449</v>
      </c>
      <c r="E1628" s="31"/>
      <c r="H1628" s="31"/>
      <c r="K1628" s="31"/>
    </row>
    <row r="1629" spans="1:27" ht="180">
      <c r="B1629" t="s">
        <v>998</v>
      </c>
      <c r="C1629" t="s">
        <v>23</v>
      </c>
      <c r="D1629" s="34" t="s">
        <v>999</v>
      </c>
      <c r="E1629" s="28">
        <v>1</v>
      </c>
      <c r="G1629" t="s">
        <v>442</v>
      </c>
      <c r="H1629" s="29">
        <v>0</v>
      </c>
      <c r="I1629" t="s">
        <v>443</v>
      </c>
      <c r="J1629" s="30">
        <f>ROUND(E1629* H1629,2)</f>
        <v>0</v>
      </c>
      <c r="K1629" s="31"/>
    </row>
    <row r="1630" spans="1:27">
      <c r="D1630" s="32" t="s">
        <v>457</v>
      </c>
      <c r="E1630" s="31"/>
      <c r="H1630" s="31"/>
      <c r="K1630" s="29">
        <f>SUM(J1629:J1629)</f>
        <v>0</v>
      </c>
    </row>
    <row r="1631" spans="1:27">
      <c r="D1631" s="32" t="s">
        <v>458</v>
      </c>
      <c r="E1631" s="31"/>
      <c r="H1631" s="31"/>
      <c r="K1631" s="33">
        <f>SUM(J1624:J1630)</f>
        <v>0</v>
      </c>
    </row>
    <row r="1632" spans="1:27">
      <c r="D1632" s="32" t="s">
        <v>459</v>
      </c>
      <c r="E1632" s="31"/>
      <c r="H1632" s="31"/>
      <c r="K1632" s="33">
        <f>SUM(K1631:K1631)</f>
        <v>0</v>
      </c>
    </row>
    <row r="1634" spans="1:27" ht="45" customHeight="1">
      <c r="A1634" s="24" t="s">
        <v>1000</v>
      </c>
      <c r="B1634" s="24" t="s">
        <v>305</v>
      </c>
      <c r="C1634" s="25" t="s">
        <v>23</v>
      </c>
      <c r="D1634" s="4" t="s">
        <v>306</v>
      </c>
      <c r="E1634" s="3"/>
      <c r="F1634" s="3"/>
      <c r="G1634" s="25"/>
      <c r="H1634" s="26" t="s">
        <v>436</v>
      </c>
      <c r="I1634" s="2">
        <v>1</v>
      </c>
      <c r="J1634" s="1"/>
      <c r="K1634" s="27">
        <f>ROUND(K1643,2)</f>
        <v>0</v>
      </c>
      <c r="L1634" s="25"/>
      <c r="M1634" s="25"/>
      <c r="N1634" s="25"/>
      <c r="O1634" s="25"/>
      <c r="P1634" s="25"/>
      <c r="Q1634" s="25"/>
      <c r="R1634" s="25"/>
      <c r="S1634" s="25"/>
      <c r="T1634" s="25"/>
      <c r="U1634" s="25"/>
      <c r="V1634" s="25"/>
      <c r="W1634" s="25"/>
      <c r="X1634" s="25"/>
      <c r="Y1634" s="25"/>
      <c r="Z1634" s="25"/>
      <c r="AA1634" s="25"/>
    </row>
    <row r="1635" spans="1:27">
      <c r="B1635" s="20" t="s">
        <v>437</v>
      </c>
    </row>
    <row r="1636" spans="1:27">
      <c r="B1636" t="s">
        <v>494</v>
      </c>
      <c r="C1636" t="s">
        <v>439</v>
      </c>
      <c r="D1636" t="s">
        <v>495</v>
      </c>
      <c r="E1636" s="28">
        <v>0.3</v>
      </c>
      <c r="F1636" t="s">
        <v>441</v>
      </c>
      <c r="G1636" t="s">
        <v>442</v>
      </c>
      <c r="H1636" s="29">
        <v>0</v>
      </c>
      <c r="I1636" t="s">
        <v>443</v>
      </c>
      <c r="J1636" s="30">
        <f>ROUND(E1636/I1634* H1636,2)</f>
        <v>0</v>
      </c>
      <c r="K1636" s="31"/>
    </row>
    <row r="1637" spans="1:27">
      <c r="B1637" t="s">
        <v>492</v>
      </c>
      <c r="C1637" t="s">
        <v>439</v>
      </c>
      <c r="D1637" t="s">
        <v>493</v>
      </c>
      <c r="E1637" s="28">
        <v>0.3</v>
      </c>
      <c r="F1637" t="s">
        <v>441</v>
      </c>
      <c r="G1637" t="s">
        <v>442</v>
      </c>
      <c r="H1637" s="29">
        <v>0</v>
      </c>
      <c r="I1637" t="s">
        <v>443</v>
      </c>
      <c r="J1637" s="30">
        <f>ROUND(E1637/I1634* H1637,2)</f>
        <v>0</v>
      </c>
      <c r="K1637" s="31"/>
    </row>
    <row r="1638" spans="1:27">
      <c r="D1638" s="32" t="s">
        <v>444</v>
      </c>
      <c r="E1638" s="31"/>
      <c r="H1638" s="31"/>
      <c r="K1638" s="29">
        <f>SUM(J1636:J1637)</f>
        <v>0</v>
      </c>
    </row>
    <row r="1639" spans="1:27">
      <c r="B1639" s="20" t="s">
        <v>449</v>
      </c>
      <c r="E1639" s="31"/>
      <c r="H1639" s="31"/>
      <c r="K1639" s="31"/>
    </row>
    <row r="1640" spans="1:27" ht="180">
      <c r="B1640" t="s">
        <v>1001</v>
      </c>
      <c r="C1640" t="s">
        <v>23</v>
      </c>
      <c r="D1640" s="34" t="s">
        <v>1002</v>
      </c>
      <c r="E1640" s="28">
        <v>1</v>
      </c>
      <c r="G1640" t="s">
        <v>442</v>
      </c>
      <c r="H1640" s="29">
        <v>0</v>
      </c>
      <c r="I1640" t="s">
        <v>443</v>
      </c>
      <c r="J1640" s="30">
        <f>ROUND(E1640* H1640,2)</f>
        <v>0</v>
      </c>
      <c r="K1640" s="31"/>
    </row>
    <row r="1641" spans="1:27">
      <c r="D1641" s="32" t="s">
        <v>457</v>
      </c>
      <c r="E1641" s="31"/>
      <c r="H1641" s="31"/>
      <c r="K1641" s="29">
        <f>SUM(J1640:J1640)</f>
        <v>0</v>
      </c>
    </row>
    <row r="1642" spans="1:27">
      <c r="D1642" s="32" t="s">
        <v>458</v>
      </c>
      <c r="E1642" s="31"/>
      <c r="H1642" s="31"/>
      <c r="K1642" s="33">
        <f>SUM(J1635:J1641)</f>
        <v>0</v>
      </c>
    </row>
    <row r="1643" spans="1:27">
      <c r="D1643" s="32" t="s">
        <v>459</v>
      </c>
      <c r="E1643" s="31"/>
      <c r="H1643" s="31"/>
      <c r="K1643" s="33">
        <f>SUM(K1642:K1642)</f>
        <v>0</v>
      </c>
    </row>
    <row r="1645" spans="1:27" ht="45" customHeight="1">
      <c r="A1645" s="24" t="s">
        <v>1003</v>
      </c>
      <c r="B1645" s="24" t="s">
        <v>307</v>
      </c>
      <c r="C1645" s="25" t="s">
        <v>23</v>
      </c>
      <c r="D1645" s="4" t="s">
        <v>308</v>
      </c>
      <c r="E1645" s="3"/>
      <c r="F1645" s="3"/>
      <c r="G1645" s="25"/>
      <c r="H1645" s="26" t="s">
        <v>436</v>
      </c>
      <c r="I1645" s="2">
        <v>1</v>
      </c>
      <c r="J1645" s="1"/>
      <c r="K1645" s="27">
        <f>ROUND(K1654,2)</f>
        <v>0</v>
      </c>
      <c r="L1645" s="25"/>
      <c r="M1645" s="25"/>
      <c r="N1645" s="25"/>
      <c r="O1645" s="25"/>
      <c r="P1645" s="25"/>
      <c r="Q1645" s="25"/>
      <c r="R1645" s="25"/>
      <c r="S1645" s="25"/>
      <c r="T1645" s="25"/>
      <c r="U1645" s="25"/>
      <c r="V1645" s="25"/>
      <c r="W1645" s="25"/>
      <c r="X1645" s="25"/>
      <c r="Y1645" s="25"/>
      <c r="Z1645" s="25"/>
      <c r="AA1645" s="25"/>
    </row>
    <row r="1646" spans="1:27">
      <c r="B1646" s="20" t="s">
        <v>437</v>
      </c>
    </row>
    <row r="1647" spans="1:27">
      <c r="B1647" t="s">
        <v>494</v>
      </c>
      <c r="C1647" t="s">
        <v>439</v>
      </c>
      <c r="D1647" t="s">
        <v>495</v>
      </c>
      <c r="E1647" s="28">
        <v>0.42</v>
      </c>
      <c r="F1647" t="s">
        <v>441</v>
      </c>
      <c r="G1647" t="s">
        <v>442</v>
      </c>
      <c r="H1647" s="29">
        <v>0</v>
      </c>
      <c r="I1647" t="s">
        <v>443</v>
      </c>
      <c r="J1647" s="30">
        <f>ROUND(E1647/I1645* H1647,2)</f>
        <v>0</v>
      </c>
      <c r="K1647" s="31"/>
    </row>
    <row r="1648" spans="1:27">
      <c r="B1648" t="s">
        <v>492</v>
      </c>
      <c r="C1648" t="s">
        <v>439</v>
      </c>
      <c r="D1648" t="s">
        <v>493</v>
      </c>
      <c r="E1648" s="28">
        <v>0.42</v>
      </c>
      <c r="F1648" t="s">
        <v>441</v>
      </c>
      <c r="G1648" t="s">
        <v>442</v>
      </c>
      <c r="H1648" s="29">
        <v>0</v>
      </c>
      <c r="I1648" t="s">
        <v>443</v>
      </c>
      <c r="J1648" s="30">
        <f>ROUND(E1648/I1645* H1648,2)</f>
        <v>0</v>
      </c>
      <c r="K1648" s="31"/>
    </row>
    <row r="1649" spans="1:27">
      <c r="D1649" s="32" t="s">
        <v>444</v>
      </c>
      <c r="E1649" s="31"/>
      <c r="H1649" s="31"/>
      <c r="K1649" s="29">
        <f>SUM(J1647:J1648)</f>
        <v>0</v>
      </c>
    </row>
    <row r="1650" spans="1:27">
      <c r="B1650" s="20" t="s">
        <v>449</v>
      </c>
      <c r="E1650" s="31"/>
      <c r="H1650" s="31"/>
      <c r="K1650" s="31"/>
    </row>
    <row r="1651" spans="1:27" ht="180">
      <c r="B1651" t="s">
        <v>1004</v>
      </c>
      <c r="C1651" t="s">
        <v>23</v>
      </c>
      <c r="D1651" s="34" t="s">
        <v>1005</v>
      </c>
      <c r="E1651" s="28">
        <v>1</v>
      </c>
      <c r="G1651" t="s">
        <v>442</v>
      </c>
      <c r="H1651" s="29">
        <v>0</v>
      </c>
      <c r="I1651" t="s">
        <v>443</v>
      </c>
      <c r="J1651" s="30">
        <f>ROUND(E1651* H1651,2)</f>
        <v>0</v>
      </c>
      <c r="K1651" s="31"/>
    </row>
    <row r="1652" spans="1:27">
      <c r="D1652" s="32" t="s">
        <v>457</v>
      </c>
      <c r="E1652" s="31"/>
      <c r="H1652" s="31"/>
      <c r="K1652" s="29">
        <f>SUM(J1651:J1651)</f>
        <v>0</v>
      </c>
    </row>
    <row r="1653" spans="1:27">
      <c r="D1653" s="32" t="s">
        <v>458</v>
      </c>
      <c r="E1653" s="31"/>
      <c r="H1653" s="31"/>
      <c r="K1653" s="33">
        <f>SUM(J1646:J1652)</f>
        <v>0</v>
      </c>
    </row>
    <row r="1654" spans="1:27">
      <c r="D1654" s="32" t="s">
        <v>459</v>
      </c>
      <c r="E1654" s="31"/>
      <c r="H1654" s="31"/>
      <c r="K1654" s="33">
        <f>SUM(K1653:K1653)</f>
        <v>0</v>
      </c>
    </row>
    <row r="1656" spans="1:27" ht="45" customHeight="1">
      <c r="A1656" s="24" t="s">
        <v>1006</v>
      </c>
      <c r="B1656" s="24" t="s">
        <v>143</v>
      </c>
      <c r="C1656" s="25" t="s">
        <v>23</v>
      </c>
      <c r="D1656" s="4" t="s">
        <v>144</v>
      </c>
      <c r="E1656" s="3"/>
      <c r="F1656" s="3"/>
      <c r="G1656" s="25"/>
      <c r="H1656" s="26" t="s">
        <v>436</v>
      </c>
      <c r="I1656" s="2">
        <v>1</v>
      </c>
      <c r="J1656" s="1"/>
      <c r="K1656" s="27">
        <f>ROUND(K1665,2)</f>
        <v>0</v>
      </c>
      <c r="L1656" s="25"/>
      <c r="M1656" s="25"/>
      <c r="N1656" s="25"/>
      <c r="O1656" s="25"/>
      <c r="P1656" s="25"/>
      <c r="Q1656" s="25"/>
      <c r="R1656" s="25"/>
      <c r="S1656" s="25"/>
      <c r="T1656" s="25"/>
      <c r="U1656" s="25"/>
      <c r="V1656" s="25"/>
      <c r="W1656" s="25"/>
      <c r="X1656" s="25"/>
      <c r="Y1656" s="25"/>
      <c r="Z1656" s="25"/>
      <c r="AA1656" s="25"/>
    </row>
    <row r="1657" spans="1:27">
      <c r="B1657" s="20" t="s">
        <v>437</v>
      </c>
    </row>
    <row r="1658" spans="1:27">
      <c r="B1658" t="s">
        <v>492</v>
      </c>
      <c r="C1658" t="s">
        <v>439</v>
      </c>
      <c r="D1658" t="s">
        <v>493</v>
      </c>
      <c r="E1658" s="28">
        <v>0.16500000000000001</v>
      </c>
      <c r="F1658" t="s">
        <v>441</v>
      </c>
      <c r="G1658" t="s">
        <v>442</v>
      </c>
      <c r="H1658" s="29">
        <v>0</v>
      </c>
      <c r="I1658" t="s">
        <v>443</v>
      </c>
      <c r="J1658" s="30">
        <f>ROUND(E1658/I1656* H1658,2)</f>
        <v>0</v>
      </c>
      <c r="K1658" s="31"/>
    </row>
    <row r="1659" spans="1:27">
      <c r="B1659" t="s">
        <v>494</v>
      </c>
      <c r="C1659" t="s">
        <v>439</v>
      </c>
      <c r="D1659" t="s">
        <v>495</v>
      </c>
      <c r="E1659" s="28">
        <v>0.16500000000000001</v>
      </c>
      <c r="F1659" t="s">
        <v>441</v>
      </c>
      <c r="G1659" t="s">
        <v>442</v>
      </c>
      <c r="H1659" s="29">
        <v>0</v>
      </c>
      <c r="I1659" t="s">
        <v>443</v>
      </c>
      <c r="J1659" s="30">
        <f>ROUND(E1659/I1656* H1659,2)</f>
        <v>0</v>
      </c>
      <c r="K1659" s="31"/>
    </row>
    <row r="1660" spans="1:27">
      <c r="D1660" s="32" t="s">
        <v>444</v>
      </c>
      <c r="E1660" s="31"/>
      <c r="H1660" s="31"/>
      <c r="K1660" s="29">
        <f>SUM(J1658:J1659)</f>
        <v>0</v>
      </c>
    </row>
    <row r="1661" spans="1:27">
      <c r="B1661" s="20" t="s">
        <v>449</v>
      </c>
      <c r="E1661" s="31"/>
      <c r="H1661" s="31"/>
      <c r="K1661" s="31"/>
    </row>
    <row r="1662" spans="1:27" ht="90">
      <c r="B1662" t="s">
        <v>1007</v>
      </c>
      <c r="C1662" t="s">
        <v>23</v>
      </c>
      <c r="D1662" s="34" t="s">
        <v>1008</v>
      </c>
      <c r="E1662" s="28">
        <v>1</v>
      </c>
      <c r="G1662" t="s">
        <v>442</v>
      </c>
      <c r="H1662" s="29">
        <v>0</v>
      </c>
      <c r="I1662" t="s">
        <v>443</v>
      </c>
      <c r="J1662" s="30">
        <f>ROUND(E1662* H1662,2)</f>
        <v>0</v>
      </c>
      <c r="K1662" s="31"/>
    </row>
    <row r="1663" spans="1:27">
      <c r="D1663" s="32" t="s">
        <v>457</v>
      </c>
      <c r="E1663" s="31"/>
      <c r="H1663" s="31"/>
      <c r="K1663" s="29">
        <f>SUM(J1662:J1662)</f>
        <v>0</v>
      </c>
    </row>
    <row r="1664" spans="1:27">
      <c r="D1664" s="32" t="s">
        <v>458</v>
      </c>
      <c r="E1664" s="31"/>
      <c r="H1664" s="31"/>
      <c r="K1664" s="33">
        <f>SUM(J1657:J1663)</f>
        <v>0</v>
      </c>
    </row>
    <row r="1665" spans="1:27">
      <c r="D1665" s="32" t="s">
        <v>459</v>
      </c>
      <c r="E1665" s="31"/>
      <c r="H1665" s="31"/>
      <c r="K1665" s="33">
        <f>SUM(K1664:K1664)</f>
        <v>0</v>
      </c>
    </row>
    <row r="1667" spans="1:27" ht="45" customHeight="1">
      <c r="A1667" s="24" t="s">
        <v>1009</v>
      </c>
      <c r="B1667" s="24" t="s">
        <v>145</v>
      </c>
      <c r="C1667" s="25" t="s">
        <v>23</v>
      </c>
      <c r="D1667" s="4" t="s">
        <v>146</v>
      </c>
      <c r="E1667" s="3"/>
      <c r="F1667" s="3"/>
      <c r="G1667" s="25"/>
      <c r="H1667" s="26" t="s">
        <v>436</v>
      </c>
      <c r="I1667" s="2">
        <v>1</v>
      </c>
      <c r="J1667" s="1"/>
      <c r="K1667" s="27">
        <f>ROUND(K1676,2)</f>
        <v>0</v>
      </c>
      <c r="L1667" s="25"/>
      <c r="M1667" s="25"/>
      <c r="N1667" s="25"/>
      <c r="O1667" s="25"/>
      <c r="P1667" s="25"/>
      <c r="Q1667" s="25"/>
      <c r="R1667" s="25"/>
      <c r="S1667" s="25"/>
      <c r="T1667" s="25"/>
      <c r="U1667" s="25"/>
      <c r="V1667" s="25"/>
      <c r="W1667" s="25"/>
      <c r="X1667" s="25"/>
      <c r="Y1667" s="25"/>
      <c r="Z1667" s="25"/>
      <c r="AA1667" s="25"/>
    </row>
    <row r="1668" spans="1:27">
      <c r="B1668" s="20" t="s">
        <v>437</v>
      </c>
    </row>
    <row r="1669" spans="1:27">
      <c r="B1669" t="s">
        <v>494</v>
      </c>
      <c r="C1669" t="s">
        <v>439</v>
      </c>
      <c r="D1669" t="s">
        <v>495</v>
      </c>
      <c r="E1669" s="28">
        <v>0.16500000000000001</v>
      </c>
      <c r="F1669" t="s">
        <v>441</v>
      </c>
      <c r="G1669" t="s">
        <v>442</v>
      </c>
      <c r="H1669" s="29">
        <v>0</v>
      </c>
      <c r="I1669" t="s">
        <v>443</v>
      </c>
      <c r="J1669" s="30">
        <f>ROUND(E1669/I1667* H1669,2)</f>
        <v>0</v>
      </c>
      <c r="K1669" s="31"/>
    </row>
    <row r="1670" spans="1:27">
      <c r="B1670" t="s">
        <v>492</v>
      </c>
      <c r="C1670" t="s">
        <v>439</v>
      </c>
      <c r="D1670" t="s">
        <v>493</v>
      </c>
      <c r="E1670" s="28">
        <v>0.16500000000000001</v>
      </c>
      <c r="F1670" t="s">
        <v>441</v>
      </c>
      <c r="G1670" t="s">
        <v>442</v>
      </c>
      <c r="H1670" s="29">
        <v>0</v>
      </c>
      <c r="I1670" t="s">
        <v>443</v>
      </c>
      <c r="J1670" s="30">
        <f>ROUND(E1670/I1667* H1670,2)</f>
        <v>0</v>
      </c>
      <c r="K1670" s="31"/>
    </row>
    <row r="1671" spans="1:27">
      <c r="D1671" s="32" t="s">
        <v>444</v>
      </c>
      <c r="E1671" s="31"/>
      <c r="H1671" s="31"/>
      <c r="K1671" s="29">
        <f>SUM(J1669:J1670)</f>
        <v>0</v>
      </c>
    </row>
    <row r="1672" spans="1:27">
      <c r="B1672" s="20" t="s">
        <v>449</v>
      </c>
      <c r="E1672" s="31"/>
      <c r="H1672" s="31"/>
      <c r="K1672" s="31"/>
    </row>
    <row r="1673" spans="1:27" ht="90">
      <c r="B1673" t="s">
        <v>1010</v>
      </c>
      <c r="C1673" t="s">
        <v>23</v>
      </c>
      <c r="D1673" s="34" t="s">
        <v>1011</v>
      </c>
      <c r="E1673" s="28">
        <v>1</v>
      </c>
      <c r="G1673" t="s">
        <v>442</v>
      </c>
      <c r="H1673" s="29">
        <v>0</v>
      </c>
      <c r="I1673" t="s">
        <v>443</v>
      </c>
      <c r="J1673" s="30">
        <f>ROUND(E1673* H1673,2)</f>
        <v>0</v>
      </c>
      <c r="K1673" s="31"/>
    </row>
    <row r="1674" spans="1:27">
      <c r="D1674" s="32" t="s">
        <v>457</v>
      </c>
      <c r="E1674" s="31"/>
      <c r="H1674" s="31"/>
      <c r="K1674" s="29">
        <f>SUM(J1673:J1673)</f>
        <v>0</v>
      </c>
    </row>
    <row r="1675" spans="1:27">
      <c r="D1675" s="32" t="s">
        <v>458</v>
      </c>
      <c r="E1675" s="31"/>
      <c r="H1675" s="31"/>
      <c r="K1675" s="33">
        <f>SUM(J1668:J1674)</f>
        <v>0</v>
      </c>
    </row>
    <row r="1676" spans="1:27">
      <c r="D1676" s="32" t="s">
        <v>459</v>
      </c>
      <c r="E1676" s="31"/>
      <c r="H1676" s="31"/>
      <c r="K1676" s="33">
        <f>SUM(K1675:K1675)</f>
        <v>0</v>
      </c>
    </row>
    <row r="1678" spans="1:27" ht="45" customHeight="1">
      <c r="A1678" s="24" t="s">
        <v>1012</v>
      </c>
      <c r="B1678" s="24" t="s">
        <v>147</v>
      </c>
      <c r="C1678" s="25" t="s">
        <v>23</v>
      </c>
      <c r="D1678" s="4" t="s">
        <v>148</v>
      </c>
      <c r="E1678" s="3"/>
      <c r="F1678" s="3"/>
      <c r="G1678" s="25"/>
      <c r="H1678" s="26" t="s">
        <v>436</v>
      </c>
      <c r="I1678" s="2">
        <v>1</v>
      </c>
      <c r="J1678" s="1"/>
      <c r="K1678" s="27">
        <f>ROUND(K1687,2)</f>
        <v>0</v>
      </c>
      <c r="L1678" s="25"/>
      <c r="M1678" s="25"/>
      <c r="N1678" s="25"/>
      <c r="O1678" s="25"/>
      <c r="P1678" s="25"/>
      <c r="Q1678" s="25"/>
      <c r="R1678" s="25"/>
      <c r="S1678" s="25"/>
      <c r="T1678" s="25"/>
      <c r="U1678" s="25"/>
      <c r="V1678" s="25"/>
      <c r="W1678" s="25"/>
      <c r="X1678" s="25"/>
      <c r="Y1678" s="25"/>
      <c r="Z1678" s="25"/>
      <c r="AA1678" s="25"/>
    </row>
    <row r="1679" spans="1:27">
      <c r="B1679" s="20" t="s">
        <v>437</v>
      </c>
    </row>
    <row r="1680" spans="1:27">
      <c r="B1680" t="s">
        <v>494</v>
      </c>
      <c r="C1680" t="s">
        <v>439</v>
      </c>
      <c r="D1680" t="s">
        <v>495</v>
      </c>
      <c r="E1680" s="28">
        <v>0.2</v>
      </c>
      <c r="F1680" t="s">
        <v>441</v>
      </c>
      <c r="G1680" t="s">
        <v>442</v>
      </c>
      <c r="H1680" s="29">
        <v>0</v>
      </c>
      <c r="I1680" t="s">
        <v>443</v>
      </c>
      <c r="J1680" s="30">
        <f>ROUND(E1680/I1678* H1680,2)</f>
        <v>0</v>
      </c>
      <c r="K1680" s="31"/>
    </row>
    <row r="1681" spans="1:27">
      <c r="B1681" t="s">
        <v>492</v>
      </c>
      <c r="C1681" t="s">
        <v>439</v>
      </c>
      <c r="D1681" t="s">
        <v>493</v>
      </c>
      <c r="E1681" s="28">
        <v>0.2</v>
      </c>
      <c r="F1681" t="s">
        <v>441</v>
      </c>
      <c r="G1681" t="s">
        <v>442</v>
      </c>
      <c r="H1681" s="29">
        <v>0</v>
      </c>
      <c r="I1681" t="s">
        <v>443</v>
      </c>
      <c r="J1681" s="30">
        <f>ROUND(E1681/I1678* H1681,2)</f>
        <v>0</v>
      </c>
      <c r="K1681" s="31"/>
    </row>
    <row r="1682" spans="1:27">
      <c r="D1682" s="32" t="s">
        <v>444</v>
      </c>
      <c r="E1682" s="31"/>
      <c r="H1682" s="31"/>
      <c r="K1682" s="29">
        <f>SUM(J1680:J1681)</f>
        <v>0</v>
      </c>
    </row>
    <row r="1683" spans="1:27">
      <c r="B1683" s="20" t="s">
        <v>449</v>
      </c>
      <c r="E1683" s="31"/>
      <c r="H1683" s="31"/>
      <c r="K1683" s="31"/>
    </row>
    <row r="1684" spans="1:27" ht="90">
      <c r="B1684" t="s">
        <v>1013</v>
      </c>
      <c r="C1684" t="s">
        <v>23</v>
      </c>
      <c r="D1684" s="34" t="s">
        <v>1014</v>
      </c>
      <c r="E1684" s="28">
        <v>1</v>
      </c>
      <c r="G1684" t="s">
        <v>442</v>
      </c>
      <c r="H1684" s="29">
        <v>0</v>
      </c>
      <c r="I1684" t="s">
        <v>443</v>
      </c>
      <c r="J1684" s="30">
        <f>ROUND(E1684* H1684,2)</f>
        <v>0</v>
      </c>
      <c r="K1684" s="31"/>
    </row>
    <row r="1685" spans="1:27">
      <c r="D1685" s="32" t="s">
        <v>457</v>
      </c>
      <c r="E1685" s="31"/>
      <c r="H1685" s="31"/>
      <c r="K1685" s="29">
        <f>SUM(J1684:J1684)</f>
        <v>0</v>
      </c>
    </row>
    <row r="1686" spans="1:27">
      <c r="D1686" s="32" t="s">
        <v>458</v>
      </c>
      <c r="E1686" s="31"/>
      <c r="H1686" s="31"/>
      <c r="K1686" s="33">
        <f>SUM(J1679:J1685)</f>
        <v>0</v>
      </c>
    </row>
    <row r="1687" spans="1:27">
      <c r="D1687" s="32" t="s">
        <v>459</v>
      </c>
      <c r="E1687" s="31"/>
      <c r="H1687" s="31"/>
      <c r="K1687" s="33">
        <f>SUM(K1686:K1686)</f>
        <v>0</v>
      </c>
    </row>
    <row r="1689" spans="1:27" ht="45" customHeight="1">
      <c r="A1689" s="24" t="s">
        <v>1015</v>
      </c>
      <c r="B1689" s="24" t="s">
        <v>149</v>
      </c>
      <c r="C1689" s="25" t="s">
        <v>23</v>
      </c>
      <c r="D1689" s="4" t="s">
        <v>150</v>
      </c>
      <c r="E1689" s="3"/>
      <c r="F1689" s="3"/>
      <c r="G1689" s="25"/>
      <c r="H1689" s="26" t="s">
        <v>436</v>
      </c>
      <c r="I1689" s="2">
        <v>1</v>
      </c>
      <c r="J1689" s="1"/>
      <c r="K1689" s="27">
        <f>ROUND(K1698,2)</f>
        <v>0</v>
      </c>
      <c r="L1689" s="25"/>
      <c r="M1689" s="25"/>
      <c r="N1689" s="25"/>
      <c r="O1689" s="25"/>
      <c r="P1689" s="25"/>
      <c r="Q1689" s="25"/>
      <c r="R1689" s="25"/>
      <c r="S1689" s="25"/>
      <c r="T1689" s="25"/>
      <c r="U1689" s="25"/>
      <c r="V1689" s="25"/>
      <c r="W1689" s="25"/>
      <c r="X1689" s="25"/>
      <c r="Y1689" s="25"/>
      <c r="Z1689" s="25"/>
      <c r="AA1689" s="25"/>
    </row>
    <row r="1690" spans="1:27">
      <c r="B1690" s="20" t="s">
        <v>437</v>
      </c>
    </row>
    <row r="1691" spans="1:27">
      <c r="B1691" t="s">
        <v>494</v>
      </c>
      <c r="C1691" t="s">
        <v>439</v>
      </c>
      <c r="D1691" t="s">
        <v>495</v>
      </c>
      <c r="E1691" s="28">
        <v>0.25</v>
      </c>
      <c r="F1691" t="s">
        <v>441</v>
      </c>
      <c r="G1691" t="s">
        <v>442</v>
      </c>
      <c r="H1691" s="29">
        <v>0</v>
      </c>
      <c r="I1691" t="s">
        <v>443</v>
      </c>
      <c r="J1691" s="30">
        <f>ROUND(E1691/I1689* H1691,2)</f>
        <v>0</v>
      </c>
      <c r="K1691" s="31"/>
    </row>
    <row r="1692" spans="1:27">
      <c r="B1692" t="s">
        <v>492</v>
      </c>
      <c r="C1692" t="s">
        <v>439</v>
      </c>
      <c r="D1692" t="s">
        <v>493</v>
      </c>
      <c r="E1692" s="28">
        <v>0.25</v>
      </c>
      <c r="F1692" t="s">
        <v>441</v>
      </c>
      <c r="G1692" t="s">
        <v>442</v>
      </c>
      <c r="H1692" s="29">
        <v>0</v>
      </c>
      <c r="I1692" t="s">
        <v>443</v>
      </c>
      <c r="J1692" s="30">
        <f>ROUND(E1692/I1689* H1692,2)</f>
        <v>0</v>
      </c>
      <c r="K1692" s="31"/>
    </row>
    <row r="1693" spans="1:27">
      <c r="D1693" s="32" t="s">
        <v>444</v>
      </c>
      <c r="E1693" s="31"/>
      <c r="H1693" s="31"/>
      <c r="K1693" s="29">
        <f>SUM(J1691:J1692)</f>
        <v>0</v>
      </c>
    </row>
    <row r="1694" spans="1:27">
      <c r="B1694" s="20" t="s">
        <v>449</v>
      </c>
      <c r="E1694" s="31"/>
      <c r="H1694" s="31"/>
      <c r="K1694" s="31"/>
    </row>
    <row r="1695" spans="1:27" ht="90">
      <c r="B1695" t="s">
        <v>1016</v>
      </c>
      <c r="C1695" t="s">
        <v>23</v>
      </c>
      <c r="D1695" s="34" t="s">
        <v>1017</v>
      </c>
      <c r="E1695" s="28">
        <v>1</v>
      </c>
      <c r="G1695" t="s">
        <v>442</v>
      </c>
      <c r="H1695" s="29">
        <v>0</v>
      </c>
      <c r="I1695" t="s">
        <v>443</v>
      </c>
      <c r="J1695" s="30">
        <f>ROUND(E1695* H1695,2)</f>
        <v>0</v>
      </c>
      <c r="K1695" s="31"/>
    </row>
    <row r="1696" spans="1:27">
      <c r="D1696" s="32" t="s">
        <v>457</v>
      </c>
      <c r="E1696" s="31"/>
      <c r="H1696" s="31"/>
      <c r="K1696" s="29">
        <f>SUM(J1695:J1695)</f>
        <v>0</v>
      </c>
    </row>
    <row r="1697" spans="1:27">
      <c r="D1697" s="32" t="s">
        <v>458</v>
      </c>
      <c r="E1697" s="31"/>
      <c r="H1697" s="31"/>
      <c r="K1697" s="33">
        <f>SUM(J1690:J1696)</f>
        <v>0</v>
      </c>
    </row>
    <row r="1698" spans="1:27">
      <c r="D1698" s="32" t="s">
        <v>459</v>
      </c>
      <c r="E1698" s="31"/>
      <c r="H1698" s="31"/>
      <c r="K1698" s="33">
        <f>SUM(K1697:K1697)</f>
        <v>0</v>
      </c>
    </row>
    <row r="1700" spans="1:27" ht="45" customHeight="1">
      <c r="A1700" s="24" t="s">
        <v>1018</v>
      </c>
      <c r="B1700" s="24" t="s">
        <v>151</v>
      </c>
      <c r="C1700" s="25" t="s">
        <v>23</v>
      </c>
      <c r="D1700" s="4" t="s">
        <v>152</v>
      </c>
      <c r="E1700" s="3"/>
      <c r="F1700" s="3"/>
      <c r="G1700" s="25"/>
      <c r="H1700" s="26" t="s">
        <v>436</v>
      </c>
      <c r="I1700" s="2">
        <v>1</v>
      </c>
      <c r="J1700" s="1"/>
      <c r="K1700" s="27">
        <f>ROUND(K1709,2)</f>
        <v>0</v>
      </c>
      <c r="L1700" s="25"/>
      <c r="M1700" s="25"/>
      <c r="N1700" s="25"/>
      <c r="O1700" s="25"/>
      <c r="P1700" s="25"/>
      <c r="Q1700" s="25"/>
      <c r="R1700" s="25"/>
      <c r="S1700" s="25"/>
      <c r="T1700" s="25"/>
      <c r="U1700" s="25"/>
      <c r="V1700" s="25"/>
      <c r="W1700" s="25"/>
      <c r="X1700" s="25"/>
      <c r="Y1700" s="25"/>
      <c r="Z1700" s="25"/>
      <c r="AA1700" s="25"/>
    </row>
    <row r="1701" spans="1:27">
      <c r="B1701" s="20" t="s">
        <v>437</v>
      </c>
    </row>
    <row r="1702" spans="1:27">
      <c r="B1702" t="s">
        <v>494</v>
      </c>
      <c r="C1702" t="s">
        <v>439</v>
      </c>
      <c r="D1702" t="s">
        <v>495</v>
      </c>
      <c r="E1702" s="28">
        <v>0.33</v>
      </c>
      <c r="F1702" t="s">
        <v>441</v>
      </c>
      <c r="G1702" t="s">
        <v>442</v>
      </c>
      <c r="H1702" s="29">
        <v>0</v>
      </c>
      <c r="I1702" t="s">
        <v>443</v>
      </c>
      <c r="J1702" s="30">
        <f>ROUND(E1702/I1700* H1702,2)</f>
        <v>0</v>
      </c>
      <c r="K1702" s="31"/>
    </row>
    <row r="1703" spans="1:27">
      <c r="B1703" t="s">
        <v>492</v>
      </c>
      <c r="C1703" t="s">
        <v>439</v>
      </c>
      <c r="D1703" t="s">
        <v>493</v>
      </c>
      <c r="E1703" s="28">
        <v>0.33</v>
      </c>
      <c r="F1703" t="s">
        <v>441</v>
      </c>
      <c r="G1703" t="s">
        <v>442</v>
      </c>
      <c r="H1703" s="29">
        <v>0</v>
      </c>
      <c r="I1703" t="s">
        <v>443</v>
      </c>
      <c r="J1703" s="30">
        <f>ROUND(E1703/I1700* H1703,2)</f>
        <v>0</v>
      </c>
      <c r="K1703" s="31"/>
    </row>
    <row r="1704" spans="1:27">
      <c r="D1704" s="32" t="s">
        <v>444</v>
      </c>
      <c r="E1704" s="31"/>
      <c r="H1704" s="31"/>
      <c r="K1704" s="29">
        <f>SUM(J1702:J1703)</f>
        <v>0</v>
      </c>
    </row>
    <row r="1705" spans="1:27">
      <c r="B1705" s="20" t="s">
        <v>449</v>
      </c>
      <c r="E1705" s="31"/>
      <c r="H1705" s="31"/>
      <c r="K1705" s="31"/>
    </row>
    <row r="1706" spans="1:27" ht="90">
      <c r="B1706" t="s">
        <v>1019</v>
      </c>
      <c r="C1706" t="s">
        <v>23</v>
      </c>
      <c r="D1706" s="34" t="s">
        <v>1020</v>
      </c>
      <c r="E1706" s="28">
        <v>1</v>
      </c>
      <c r="G1706" t="s">
        <v>442</v>
      </c>
      <c r="H1706" s="29">
        <v>0</v>
      </c>
      <c r="I1706" t="s">
        <v>443</v>
      </c>
      <c r="J1706" s="30">
        <f>ROUND(E1706* H1706,2)</f>
        <v>0</v>
      </c>
      <c r="K1706" s="31"/>
    </row>
    <row r="1707" spans="1:27">
      <c r="D1707" s="32" t="s">
        <v>457</v>
      </c>
      <c r="E1707" s="31"/>
      <c r="H1707" s="31"/>
      <c r="K1707" s="29">
        <f>SUM(J1706:J1706)</f>
        <v>0</v>
      </c>
    </row>
    <row r="1708" spans="1:27">
      <c r="D1708" s="32" t="s">
        <v>458</v>
      </c>
      <c r="E1708" s="31"/>
      <c r="H1708" s="31"/>
      <c r="K1708" s="33">
        <f>SUM(J1701:J1707)</f>
        <v>0</v>
      </c>
    </row>
    <row r="1709" spans="1:27">
      <c r="D1709" s="32" t="s">
        <v>459</v>
      </c>
      <c r="E1709" s="31"/>
      <c r="H1709" s="31"/>
      <c r="K1709" s="33">
        <f>SUM(K1708:K1708)</f>
        <v>0</v>
      </c>
    </row>
    <row r="1711" spans="1:27" ht="45" customHeight="1">
      <c r="A1711" s="24" t="s">
        <v>1021</v>
      </c>
      <c r="B1711" s="24" t="s">
        <v>153</v>
      </c>
      <c r="C1711" s="25" t="s">
        <v>23</v>
      </c>
      <c r="D1711" s="4" t="s">
        <v>154</v>
      </c>
      <c r="E1711" s="3"/>
      <c r="F1711" s="3"/>
      <c r="G1711" s="25"/>
      <c r="H1711" s="26" t="s">
        <v>436</v>
      </c>
      <c r="I1711" s="2">
        <v>1</v>
      </c>
      <c r="J1711" s="1"/>
      <c r="K1711" s="27">
        <f>ROUND(K1720,2)</f>
        <v>0</v>
      </c>
      <c r="L1711" s="25"/>
      <c r="M1711" s="25"/>
      <c r="N1711" s="25"/>
      <c r="O1711" s="25"/>
      <c r="P1711" s="25"/>
      <c r="Q1711" s="25"/>
      <c r="R1711" s="25"/>
      <c r="S1711" s="25"/>
      <c r="T1711" s="25"/>
      <c r="U1711" s="25"/>
      <c r="V1711" s="25"/>
      <c r="W1711" s="25"/>
      <c r="X1711" s="25"/>
      <c r="Y1711" s="25"/>
      <c r="Z1711" s="25"/>
      <c r="AA1711" s="25"/>
    </row>
    <row r="1712" spans="1:27">
      <c r="B1712" s="20" t="s">
        <v>437</v>
      </c>
    </row>
    <row r="1713" spans="1:27">
      <c r="B1713" t="s">
        <v>494</v>
      </c>
      <c r="C1713" t="s">
        <v>439</v>
      </c>
      <c r="D1713" t="s">
        <v>495</v>
      </c>
      <c r="E1713" s="28">
        <v>0.66</v>
      </c>
      <c r="F1713" t="s">
        <v>441</v>
      </c>
      <c r="G1713" t="s">
        <v>442</v>
      </c>
      <c r="H1713" s="29">
        <v>0</v>
      </c>
      <c r="I1713" t="s">
        <v>443</v>
      </c>
      <c r="J1713" s="30">
        <f>ROUND(E1713/I1711* H1713,2)</f>
        <v>0</v>
      </c>
      <c r="K1713" s="31"/>
    </row>
    <row r="1714" spans="1:27">
      <c r="B1714" t="s">
        <v>492</v>
      </c>
      <c r="C1714" t="s">
        <v>439</v>
      </c>
      <c r="D1714" t="s">
        <v>493</v>
      </c>
      <c r="E1714" s="28">
        <v>0.66</v>
      </c>
      <c r="F1714" t="s">
        <v>441</v>
      </c>
      <c r="G1714" t="s">
        <v>442</v>
      </c>
      <c r="H1714" s="29">
        <v>0</v>
      </c>
      <c r="I1714" t="s">
        <v>443</v>
      </c>
      <c r="J1714" s="30">
        <f>ROUND(E1714/I1711* H1714,2)</f>
        <v>0</v>
      </c>
      <c r="K1714" s="31"/>
    </row>
    <row r="1715" spans="1:27">
      <c r="D1715" s="32" t="s">
        <v>444</v>
      </c>
      <c r="E1715" s="31"/>
      <c r="H1715" s="31"/>
      <c r="K1715" s="29">
        <f>SUM(J1713:J1714)</f>
        <v>0</v>
      </c>
    </row>
    <row r="1716" spans="1:27">
      <c r="B1716" s="20" t="s">
        <v>449</v>
      </c>
      <c r="E1716" s="31"/>
      <c r="H1716" s="31"/>
      <c r="K1716" s="31"/>
    </row>
    <row r="1717" spans="1:27" ht="105">
      <c r="B1717" t="s">
        <v>1022</v>
      </c>
      <c r="C1717" t="s">
        <v>23</v>
      </c>
      <c r="D1717" s="34" t="s">
        <v>1023</v>
      </c>
      <c r="E1717" s="28">
        <v>1</v>
      </c>
      <c r="G1717" t="s">
        <v>442</v>
      </c>
      <c r="H1717" s="29">
        <v>0</v>
      </c>
      <c r="I1717" t="s">
        <v>443</v>
      </c>
      <c r="J1717" s="30">
        <f>ROUND(E1717* H1717,2)</f>
        <v>0</v>
      </c>
      <c r="K1717" s="31"/>
    </row>
    <row r="1718" spans="1:27">
      <c r="D1718" s="32" t="s">
        <v>457</v>
      </c>
      <c r="E1718" s="31"/>
      <c r="H1718" s="31"/>
      <c r="K1718" s="29">
        <f>SUM(J1717:J1717)</f>
        <v>0</v>
      </c>
    </row>
    <row r="1719" spans="1:27">
      <c r="D1719" s="32" t="s">
        <v>458</v>
      </c>
      <c r="E1719" s="31"/>
      <c r="H1719" s="31"/>
      <c r="K1719" s="33">
        <f>SUM(J1712:J1718)</f>
        <v>0</v>
      </c>
    </row>
    <row r="1720" spans="1:27">
      <c r="D1720" s="32" t="s">
        <v>459</v>
      </c>
      <c r="E1720" s="31"/>
      <c r="H1720" s="31"/>
      <c r="K1720" s="33">
        <f>SUM(K1719:K1719)</f>
        <v>0</v>
      </c>
    </row>
    <row r="1722" spans="1:27" ht="45" customHeight="1">
      <c r="A1722" s="24" t="s">
        <v>1024</v>
      </c>
      <c r="B1722" s="24" t="s">
        <v>157</v>
      </c>
      <c r="C1722" s="25" t="s">
        <v>23</v>
      </c>
      <c r="D1722" s="4" t="s">
        <v>158</v>
      </c>
      <c r="E1722" s="3"/>
      <c r="F1722" s="3"/>
      <c r="G1722" s="25"/>
      <c r="H1722" s="26" t="s">
        <v>436</v>
      </c>
      <c r="I1722" s="2">
        <v>1</v>
      </c>
      <c r="J1722" s="1"/>
      <c r="K1722" s="27">
        <f>ROUND(K1731,2)</f>
        <v>0</v>
      </c>
      <c r="L1722" s="25"/>
      <c r="M1722" s="25"/>
      <c r="N1722" s="25"/>
      <c r="O1722" s="25"/>
      <c r="P1722" s="25"/>
      <c r="Q1722" s="25"/>
      <c r="R1722" s="25"/>
      <c r="S1722" s="25"/>
      <c r="T1722" s="25"/>
      <c r="U1722" s="25"/>
      <c r="V1722" s="25"/>
      <c r="W1722" s="25"/>
      <c r="X1722" s="25"/>
      <c r="Y1722" s="25"/>
      <c r="Z1722" s="25"/>
      <c r="AA1722" s="25"/>
    </row>
    <row r="1723" spans="1:27">
      <c r="B1723" s="20" t="s">
        <v>437</v>
      </c>
    </row>
    <row r="1724" spans="1:27">
      <c r="B1724" t="s">
        <v>494</v>
      </c>
      <c r="C1724" t="s">
        <v>439</v>
      </c>
      <c r="D1724" t="s">
        <v>495</v>
      </c>
      <c r="E1724" s="28">
        <v>0.25</v>
      </c>
      <c r="F1724" t="s">
        <v>441</v>
      </c>
      <c r="G1724" t="s">
        <v>442</v>
      </c>
      <c r="H1724" s="29">
        <v>0</v>
      </c>
      <c r="I1724" t="s">
        <v>443</v>
      </c>
      <c r="J1724" s="30">
        <f>ROUND(E1724/I1722* H1724,2)</f>
        <v>0</v>
      </c>
      <c r="K1724" s="31"/>
    </row>
    <row r="1725" spans="1:27">
      <c r="B1725" t="s">
        <v>492</v>
      </c>
      <c r="C1725" t="s">
        <v>439</v>
      </c>
      <c r="D1725" t="s">
        <v>493</v>
      </c>
      <c r="E1725" s="28">
        <v>0.25</v>
      </c>
      <c r="F1725" t="s">
        <v>441</v>
      </c>
      <c r="G1725" t="s">
        <v>442</v>
      </c>
      <c r="H1725" s="29">
        <v>0</v>
      </c>
      <c r="I1725" t="s">
        <v>443</v>
      </c>
      <c r="J1725" s="30">
        <f>ROUND(E1725/I1722* H1725,2)</f>
        <v>0</v>
      </c>
      <c r="K1725" s="31"/>
    </row>
    <row r="1726" spans="1:27">
      <c r="D1726" s="32" t="s">
        <v>444</v>
      </c>
      <c r="E1726" s="31"/>
      <c r="H1726" s="31"/>
      <c r="K1726" s="29">
        <f>SUM(J1724:J1725)</f>
        <v>0</v>
      </c>
    </row>
    <row r="1727" spans="1:27">
      <c r="B1727" s="20" t="s">
        <v>449</v>
      </c>
      <c r="E1727" s="31"/>
      <c r="H1727" s="31"/>
      <c r="K1727" s="31"/>
    </row>
    <row r="1728" spans="1:27">
      <c r="B1728" t="s">
        <v>1025</v>
      </c>
      <c r="C1728" t="s">
        <v>23</v>
      </c>
      <c r="D1728" t="s">
        <v>1026</v>
      </c>
      <c r="E1728" s="28">
        <v>1</v>
      </c>
      <c r="G1728" t="s">
        <v>442</v>
      </c>
      <c r="H1728" s="29">
        <v>0</v>
      </c>
      <c r="I1728" t="s">
        <v>443</v>
      </c>
      <c r="J1728" s="30">
        <f>ROUND(E1728* H1728,2)</f>
        <v>0</v>
      </c>
      <c r="K1728" s="31"/>
    </row>
    <row r="1729" spans="1:27">
      <c r="D1729" s="32" t="s">
        <v>457</v>
      </c>
      <c r="E1729" s="31"/>
      <c r="H1729" s="31"/>
      <c r="K1729" s="29">
        <f>SUM(J1728:J1728)</f>
        <v>0</v>
      </c>
    </row>
    <row r="1730" spans="1:27">
      <c r="D1730" s="32" t="s">
        <v>458</v>
      </c>
      <c r="E1730" s="31"/>
      <c r="H1730" s="31"/>
      <c r="K1730" s="33">
        <f>SUM(J1723:J1729)</f>
        <v>0</v>
      </c>
    </row>
    <row r="1731" spans="1:27">
      <c r="D1731" s="32" t="s">
        <v>459</v>
      </c>
      <c r="E1731" s="31"/>
      <c r="H1731" s="31"/>
      <c r="K1731" s="33">
        <f>SUM(K1730:K1730)</f>
        <v>0</v>
      </c>
    </row>
    <row r="1733" spans="1:27" ht="45" customHeight="1">
      <c r="A1733" s="24" t="s">
        <v>1027</v>
      </c>
      <c r="B1733" s="24" t="s">
        <v>405</v>
      </c>
      <c r="C1733" s="25" t="s">
        <v>14</v>
      </c>
      <c r="D1733" s="4" t="s">
        <v>406</v>
      </c>
      <c r="E1733" s="3"/>
      <c r="F1733" s="3"/>
      <c r="G1733" s="25"/>
      <c r="H1733" s="26" t="s">
        <v>436</v>
      </c>
      <c r="I1733" s="2">
        <v>1</v>
      </c>
      <c r="J1733" s="1"/>
      <c r="K1733" s="27">
        <f>ROUND(K1742,2)</f>
        <v>0</v>
      </c>
      <c r="L1733" s="25"/>
      <c r="M1733" s="25"/>
      <c r="N1733" s="25"/>
      <c r="O1733" s="25"/>
      <c r="P1733" s="25"/>
      <c r="Q1733" s="25"/>
      <c r="R1733" s="25"/>
      <c r="S1733" s="25"/>
      <c r="T1733" s="25"/>
      <c r="U1733" s="25"/>
      <c r="V1733" s="25"/>
      <c r="W1733" s="25"/>
      <c r="X1733" s="25"/>
      <c r="Y1733" s="25"/>
      <c r="Z1733" s="25"/>
      <c r="AA1733" s="25"/>
    </row>
    <row r="1734" spans="1:27">
      <c r="B1734" s="20" t="s">
        <v>437</v>
      </c>
    </row>
    <row r="1735" spans="1:27">
      <c r="B1735" t="s">
        <v>494</v>
      </c>
      <c r="C1735" t="s">
        <v>439</v>
      </c>
      <c r="D1735" t="s">
        <v>495</v>
      </c>
      <c r="E1735" s="28">
        <v>1.4999999999999999E-2</v>
      </c>
      <c r="F1735" t="s">
        <v>441</v>
      </c>
      <c r="G1735" t="s">
        <v>442</v>
      </c>
      <c r="H1735" s="29">
        <v>0</v>
      </c>
      <c r="I1735" t="s">
        <v>443</v>
      </c>
      <c r="J1735" s="30">
        <f>ROUND(E1735/I1733* H1735,2)</f>
        <v>0</v>
      </c>
      <c r="K1735" s="31"/>
    </row>
    <row r="1736" spans="1:27">
      <c r="B1736" t="s">
        <v>492</v>
      </c>
      <c r="C1736" t="s">
        <v>439</v>
      </c>
      <c r="D1736" t="s">
        <v>493</v>
      </c>
      <c r="E1736" s="28">
        <v>1.4999999999999999E-2</v>
      </c>
      <c r="F1736" t="s">
        <v>441</v>
      </c>
      <c r="G1736" t="s">
        <v>442</v>
      </c>
      <c r="H1736" s="29">
        <v>0</v>
      </c>
      <c r="I1736" t="s">
        <v>443</v>
      </c>
      <c r="J1736" s="30">
        <f>ROUND(E1736/I1733* H1736,2)</f>
        <v>0</v>
      </c>
      <c r="K1736" s="31"/>
    </row>
    <row r="1737" spans="1:27">
      <c r="D1737" s="32" t="s">
        <v>444</v>
      </c>
      <c r="E1737" s="31"/>
      <c r="H1737" s="31"/>
      <c r="K1737" s="29">
        <f>SUM(J1735:J1736)</f>
        <v>0</v>
      </c>
    </row>
    <row r="1738" spans="1:27">
      <c r="B1738" s="20" t="s">
        <v>449</v>
      </c>
      <c r="E1738" s="31"/>
      <c r="H1738" s="31"/>
      <c r="K1738" s="31"/>
    </row>
    <row r="1739" spans="1:27">
      <c r="B1739" t="s">
        <v>1028</v>
      </c>
      <c r="C1739" t="s">
        <v>14</v>
      </c>
      <c r="D1739" t="s">
        <v>1029</v>
      </c>
      <c r="E1739" s="28">
        <v>1</v>
      </c>
      <c r="G1739" t="s">
        <v>442</v>
      </c>
      <c r="H1739" s="29">
        <v>0</v>
      </c>
      <c r="I1739" t="s">
        <v>443</v>
      </c>
      <c r="J1739" s="30">
        <f>ROUND(E1739* H1739,2)</f>
        <v>0</v>
      </c>
      <c r="K1739" s="31"/>
    </row>
    <row r="1740" spans="1:27">
      <c r="D1740" s="32" t="s">
        <v>457</v>
      </c>
      <c r="E1740" s="31"/>
      <c r="H1740" s="31"/>
      <c r="K1740" s="29">
        <f>SUM(J1739:J1739)</f>
        <v>0</v>
      </c>
    </row>
    <row r="1741" spans="1:27">
      <c r="D1741" s="32" t="s">
        <v>458</v>
      </c>
      <c r="E1741" s="31"/>
      <c r="H1741" s="31"/>
      <c r="K1741" s="33">
        <f>SUM(J1734:J1740)</f>
        <v>0</v>
      </c>
    </row>
    <row r="1742" spans="1:27">
      <c r="D1742" s="32" t="s">
        <v>459</v>
      </c>
      <c r="E1742" s="31"/>
      <c r="H1742" s="31"/>
      <c r="K1742" s="33">
        <f>SUM(K1741:K1741)</f>
        <v>0</v>
      </c>
    </row>
    <row r="1744" spans="1:27" ht="45" customHeight="1">
      <c r="A1744" s="24" t="s">
        <v>1030</v>
      </c>
      <c r="B1744" s="24" t="s">
        <v>388</v>
      </c>
      <c r="C1744" s="25" t="s">
        <v>389</v>
      </c>
      <c r="D1744" s="4" t="s">
        <v>390</v>
      </c>
      <c r="E1744" s="3"/>
      <c r="F1744" s="3"/>
      <c r="G1744" s="25"/>
      <c r="H1744" s="26" t="s">
        <v>436</v>
      </c>
      <c r="I1744" s="2">
        <v>1</v>
      </c>
      <c r="J1744" s="1"/>
      <c r="K1744" s="27">
        <f>ROUND(K1753,2)</f>
        <v>0</v>
      </c>
      <c r="L1744" s="25"/>
      <c r="M1744" s="25"/>
      <c r="N1744" s="25"/>
      <c r="O1744" s="25"/>
      <c r="P1744" s="25"/>
      <c r="Q1744" s="25"/>
      <c r="R1744" s="25"/>
      <c r="S1744" s="25"/>
      <c r="T1744" s="25"/>
      <c r="U1744" s="25"/>
      <c r="V1744" s="25"/>
      <c r="W1744" s="25"/>
      <c r="X1744" s="25"/>
      <c r="Y1744" s="25"/>
      <c r="Z1744" s="25"/>
      <c r="AA1744" s="25"/>
    </row>
    <row r="1745" spans="1:27">
      <c r="B1745" s="20" t="s">
        <v>437</v>
      </c>
    </row>
    <row r="1746" spans="1:27">
      <c r="B1746" t="s">
        <v>494</v>
      </c>
      <c r="C1746" t="s">
        <v>439</v>
      </c>
      <c r="D1746" t="s">
        <v>495</v>
      </c>
      <c r="E1746" s="28">
        <v>0.15</v>
      </c>
      <c r="F1746" t="s">
        <v>441</v>
      </c>
      <c r="G1746" t="s">
        <v>442</v>
      </c>
      <c r="H1746" s="29">
        <v>0</v>
      </c>
      <c r="I1746" t="s">
        <v>443</v>
      </c>
      <c r="J1746" s="30">
        <f>ROUND(E1746/I1744* H1746,2)</f>
        <v>0</v>
      </c>
      <c r="K1746" s="31"/>
    </row>
    <row r="1747" spans="1:27">
      <c r="B1747" t="s">
        <v>492</v>
      </c>
      <c r="C1747" t="s">
        <v>439</v>
      </c>
      <c r="D1747" t="s">
        <v>493</v>
      </c>
      <c r="E1747" s="28">
        <v>0.15</v>
      </c>
      <c r="F1747" t="s">
        <v>441</v>
      </c>
      <c r="G1747" t="s">
        <v>442</v>
      </c>
      <c r="H1747" s="29">
        <v>0</v>
      </c>
      <c r="I1747" t="s">
        <v>443</v>
      </c>
      <c r="J1747" s="30">
        <f>ROUND(E1747/I1744* H1747,2)</f>
        <v>0</v>
      </c>
      <c r="K1747" s="31"/>
    </row>
    <row r="1748" spans="1:27">
      <c r="D1748" s="32" t="s">
        <v>444</v>
      </c>
      <c r="E1748" s="31"/>
      <c r="H1748" s="31"/>
      <c r="K1748" s="29">
        <f>SUM(J1746:J1747)</f>
        <v>0</v>
      </c>
    </row>
    <row r="1749" spans="1:27">
      <c r="B1749" s="20" t="s">
        <v>449</v>
      </c>
      <c r="E1749" s="31"/>
      <c r="H1749" s="31"/>
      <c r="K1749" s="31"/>
    </row>
    <row r="1750" spans="1:27">
      <c r="B1750" t="s">
        <v>1031</v>
      </c>
      <c r="C1750" t="s">
        <v>23</v>
      </c>
      <c r="D1750" t="s">
        <v>1032</v>
      </c>
      <c r="E1750" s="28">
        <v>1</v>
      </c>
      <c r="G1750" t="s">
        <v>442</v>
      </c>
      <c r="H1750" s="29">
        <v>0</v>
      </c>
      <c r="I1750" t="s">
        <v>443</v>
      </c>
      <c r="J1750" s="30">
        <f>ROUND(E1750* H1750,2)</f>
        <v>0</v>
      </c>
      <c r="K1750" s="31"/>
    </row>
    <row r="1751" spans="1:27">
      <c r="D1751" s="32" t="s">
        <v>457</v>
      </c>
      <c r="E1751" s="31"/>
      <c r="H1751" s="31"/>
      <c r="K1751" s="29">
        <f>SUM(J1750:J1750)</f>
        <v>0</v>
      </c>
    </row>
    <row r="1752" spans="1:27">
      <c r="D1752" s="32" t="s">
        <v>458</v>
      </c>
      <c r="E1752" s="31"/>
      <c r="H1752" s="31"/>
      <c r="K1752" s="33">
        <f>SUM(J1745:J1751)</f>
        <v>0</v>
      </c>
    </row>
    <row r="1753" spans="1:27">
      <c r="D1753" s="32" t="s">
        <v>459</v>
      </c>
      <c r="E1753" s="31"/>
      <c r="H1753" s="31"/>
      <c r="K1753" s="33">
        <f>SUM(K1752:K1752)</f>
        <v>0</v>
      </c>
    </row>
    <row r="1755" spans="1:27" ht="45" customHeight="1">
      <c r="A1755" s="24" t="s">
        <v>1033</v>
      </c>
      <c r="B1755" s="24" t="s">
        <v>67</v>
      </c>
      <c r="C1755" s="25" t="s">
        <v>23</v>
      </c>
      <c r="D1755" s="4" t="s">
        <v>68</v>
      </c>
      <c r="E1755" s="3"/>
      <c r="F1755" s="3"/>
      <c r="G1755" s="25"/>
      <c r="H1755" s="26" t="s">
        <v>436</v>
      </c>
      <c r="I1755" s="2">
        <v>1</v>
      </c>
      <c r="J1755" s="1"/>
      <c r="K1755" s="27">
        <v>0</v>
      </c>
      <c r="L1755" s="25"/>
      <c r="M1755" s="25"/>
      <c r="N1755" s="25"/>
      <c r="O1755" s="25"/>
      <c r="P1755" s="25"/>
      <c r="Q1755" s="25"/>
      <c r="R1755" s="25"/>
      <c r="S1755" s="25"/>
      <c r="T1755" s="25"/>
      <c r="U1755" s="25"/>
      <c r="V1755" s="25"/>
      <c r="W1755" s="25"/>
      <c r="X1755" s="25"/>
      <c r="Y1755" s="25"/>
      <c r="Z1755" s="25"/>
      <c r="AA1755" s="25"/>
    </row>
    <row r="1756" spans="1:27" ht="45" customHeight="1">
      <c r="A1756" s="24" t="s">
        <v>1034</v>
      </c>
      <c r="B1756" s="24" t="s">
        <v>69</v>
      </c>
      <c r="C1756" s="25" t="s">
        <v>65</v>
      </c>
      <c r="D1756" s="4" t="s">
        <v>70</v>
      </c>
      <c r="E1756" s="3"/>
      <c r="F1756" s="3"/>
      <c r="G1756" s="25"/>
      <c r="H1756" s="26" t="s">
        <v>436</v>
      </c>
      <c r="I1756" s="2">
        <v>1</v>
      </c>
      <c r="J1756" s="1"/>
      <c r="K1756" s="27">
        <v>0</v>
      </c>
      <c r="L1756" s="25"/>
      <c r="M1756" s="25"/>
      <c r="N1756" s="25"/>
      <c r="O1756" s="25"/>
      <c r="P1756" s="25"/>
      <c r="Q1756" s="25"/>
      <c r="R1756" s="25"/>
      <c r="S1756" s="25"/>
      <c r="T1756" s="25"/>
      <c r="U1756" s="25"/>
      <c r="V1756" s="25"/>
      <c r="W1756" s="25"/>
      <c r="X1756" s="25"/>
      <c r="Y1756" s="25"/>
      <c r="Z1756" s="25"/>
      <c r="AA1756" s="25"/>
    </row>
    <row r="1757" spans="1:27" ht="45" customHeight="1">
      <c r="A1757" s="24" t="s">
        <v>1035</v>
      </c>
      <c r="B1757" s="24" t="s">
        <v>395</v>
      </c>
      <c r="C1757" s="25" t="s">
        <v>65</v>
      </c>
      <c r="D1757" s="4" t="s">
        <v>396</v>
      </c>
      <c r="E1757" s="3"/>
      <c r="F1757" s="3"/>
      <c r="G1757" s="25"/>
      <c r="H1757" s="26" t="s">
        <v>436</v>
      </c>
      <c r="I1757" s="2">
        <v>1</v>
      </c>
      <c r="J1757" s="1"/>
      <c r="K1757" s="27">
        <v>0</v>
      </c>
      <c r="L1757" s="25"/>
      <c r="M1757" s="25"/>
      <c r="N1757" s="25"/>
      <c r="O1757" s="25"/>
      <c r="P1757" s="25"/>
      <c r="Q1757" s="25"/>
      <c r="R1757" s="25"/>
      <c r="S1757" s="25"/>
      <c r="T1757" s="25"/>
      <c r="U1757" s="25"/>
      <c r="V1757" s="25"/>
      <c r="W1757" s="25"/>
      <c r="X1757" s="25"/>
      <c r="Y1757" s="25"/>
      <c r="Z1757" s="25"/>
      <c r="AA1757" s="25"/>
    </row>
    <row r="1758" spans="1:27" ht="45" customHeight="1">
      <c r="A1758" s="24" t="s">
        <v>1036</v>
      </c>
      <c r="B1758" s="24" t="s">
        <v>375</v>
      </c>
      <c r="C1758" s="25" t="s">
        <v>65</v>
      </c>
      <c r="D1758" s="4" t="s">
        <v>376</v>
      </c>
      <c r="E1758" s="3"/>
      <c r="F1758" s="3"/>
      <c r="G1758" s="25"/>
      <c r="H1758" s="26" t="s">
        <v>436</v>
      </c>
      <c r="I1758" s="2">
        <v>1</v>
      </c>
      <c r="J1758" s="1"/>
      <c r="K1758" s="27">
        <v>0</v>
      </c>
      <c r="L1758" s="25"/>
      <c r="M1758" s="25"/>
      <c r="N1758" s="25"/>
      <c r="O1758" s="25"/>
      <c r="P1758" s="25"/>
      <c r="Q1758" s="25"/>
      <c r="R1758" s="25"/>
      <c r="S1758" s="25"/>
      <c r="T1758" s="25"/>
      <c r="U1758" s="25"/>
      <c r="V1758" s="25"/>
      <c r="W1758" s="25"/>
      <c r="X1758" s="25"/>
      <c r="Y1758" s="25"/>
      <c r="Z1758" s="25"/>
      <c r="AA1758" s="25"/>
    </row>
    <row r="1759" spans="1:27" ht="45" customHeight="1">
      <c r="A1759" s="24" t="s">
        <v>1037</v>
      </c>
      <c r="B1759" s="24" t="s">
        <v>352</v>
      </c>
      <c r="C1759" s="25" t="s">
        <v>65</v>
      </c>
      <c r="D1759" s="4" t="s">
        <v>353</v>
      </c>
      <c r="E1759" s="3"/>
      <c r="F1759" s="3"/>
      <c r="G1759" s="25"/>
      <c r="H1759" s="26" t="s">
        <v>436</v>
      </c>
      <c r="I1759" s="2">
        <v>1</v>
      </c>
      <c r="J1759" s="1"/>
      <c r="K1759" s="27">
        <v>0</v>
      </c>
      <c r="L1759" s="25"/>
      <c r="M1759" s="25"/>
      <c r="N1759" s="25"/>
      <c r="O1759" s="25"/>
      <c r="P1759" s="25"/>
      <c r="Q1759" s="25"/>
      <c r="R1759" s="25"/>
      <c r="S1759" s="25"/>
      <c r="T1759" s="25"/>
      <c r="U1759" s="25"/>
      <c r="V1759" s="25"/>
      <c r="W1759" s="25"/>
      <c r="X1759" s="25"/>
      <c r="Y1759" s="25"/>
      <c r="Z1759" s="25"/>
      <c r="AA1759" s="25"/>
    </row>
    <row r="1760" spans="1:27" ht="45" customHeight="1">
      <c r="A1760" s="24" t="s">
        <v>1038</v>
      </c>
      <c r="B1760" s="24" t="s">
        <v>414</v>
      </c>
      <c r="C1760" s="25" t="s">
        <v>23</v>
      </c>
      <c r="D1760" s="4" t="s">
        <v>415</v>
      </c>
      <c r="E1760" s="3"/>
      <c r="F1760" s="3"/>
      <c r="G1760" s="25"/>
      <c r="H1760" s="26" t="s">
        <v>436</v>
      </c>
      <c r="I1760" s="2">
        <v>1</v>
      </c>
      <c r="J1760" s="1"/>
      <c r="K1760" s="27">
        <v>0</v>
      </c>
      <c r="L1760" s="25"/>
      <c r="M1760" s="25"/>
      <c r="N1760" s="25"/>
      <c r="O1760" s="25"/>
      <c r="P1760" s="25"/>
      <c r="Q1760" s="25"/>
      <c r="R1760" s="25"/>
      <c r="S1760" s="25"/>
      <c r="T1760" s="25"/>
      <c r="U1760" s="25"/>
      <c r="V1760" s="25"/>
      <c r="W1760" s="25"/>
      <c r="X1760" s="25"/>
      <c r="Y1760" s="25"/>
      <c r="Z1760" s="25"/>
      <c r="AA1760" s="25"/>
    </row>
    <row r="1761" spans="1:27" ht="45" customHeight="1">
      <c r="A1761" s="24" t="s">
        <v>1039</v>
      </c>
      <c r="B1761" s="24" t="s">
        <v>408</v>
      </c>
      <c r="C1761" s="25" t="s">
        <v>65</v>
      </c>
      <c r="D1761" s="4" t="s">
        <v>66</v>
      </c>
      <c r="E1761" s="3"/>
      <c r="F1761" s="3"/>
      <c r="G1761" s="25"/>
      <c r="H1761" s="26" t="s">
        <v>436</v>
      </c>
      <c r="I1761" s="2">
        <v>1</v>
      </c>
      <c r="J1761" s="1"/>
      <c r="K1761" s="27">
        <v>0</v>
      </c>
      <c r="L1761" s="25"/>
      <c r="M1761" s="25"/>
      <c r="N1761" s="25"/>
      <c r="O1761" s="25"/>
      <c r="P1761" s="25"/>
      <c r="Q1761" s="25"/>
      <c r="R1761" s="25"/>
      <c r="S1761" s="25"/>
      <c r="T1761" s="25"/>
      <c r="U1761" s="25"/>
      <c r="V1761" s="25"/>
      <c r="W1761" s="25"/>
      <c r="X1761" s="25"/>
      <c r="Y1761" s="25"/>
      <c r="Z1761" s="25"/>
      <c r="AA1761" s="25"/>
    </row>
    <row r="1762" spans="1:27" ht="45" customHeight="1">
      <c r="A1762" s="24" t="s">
        <v>1040</v>
      </c>
      <c r="B1762" s="24" t="s">
        <v>403</v>
      </c>
      <c r="C1762" s="25" t="s">
        <v>65</v>
      </c>
      <c r="D1762" s="4" t="s">
        <v>404</v>
      </c>
      <c r="E1762" s="3"/>
      <c r="F1762" s="3"/>
      <c r="G1762" s="25"/>
      <c r="H1762" s="26" t="s">
        <v>436</v>
      </c>
      <c r="I1762" s="2">
        <v>1</v>
      </c>
      <c r="J1762" s="1"/>
      <c r="K1762" s="27">
        <f>ROUND(K1764,2)</f>
        <v>0</v>
      </c>
      <c r="L1762" s="25"/>
      <c r="M1762" s="25"/>
      <c r="N1762" s="25"/>
      <c r="O1762" s="25"/>
      <c r="P1762" s="25"/>
      <c r="Q1762" s="25"/>
      <c r="R1762" s="25"/>
      <c r="S1762" s="25"/>
      <c r="T1762" s="25"/>
      <c r="U1762" s="25"/>
      <c r="V1762" s="25"/>
      <c r="W1762" s="25"/>
      <c r="X1762" s="25"/>
      <c r="Y1762" s="25"/>
      <c r="Z1762" s="25"/>
      <c r="AA1762" s="25"/>
    </row>
    <row r="1763" spans="1:27">
      <c r="D1763" s="32" t="s">
        <v>458</v>
      </c>
      <c r="E1763" s="31"/>
      <c r="H1763" s="31"/>
      <c r="K1763" s="33">
        <f>SUM(J1762:J1762)</f>
        <v>0</v>
      </c>
    </row>
    <row r="1764" spans="1:27">
      <c r="D1764" s="32" t="s">
        <v>459</v>
      </c>
      <c r="E1764" s="31"/>
      <c r="H1764" s="31"/>
      <c r="K1764" s="33">
        <f>SUM(K1763:K1763)</f>
        <v>0</v>
      </c>
    </row>
    <row r="1766" spans="1:27">
      <c r="A1766" s="22" t="s">
        <v>1041</v>
      </c>
      <c r="B1766" s="22"/>
    </row>
    <row r="1767" spans="1:27" ht="45" customHeight="1">
      <c r="A1767" s="24"/>
      <c r="B1767" s="24" t="s">
        <v>374</v>
      </c>
      <c r="C1767" s="25" t="s">
        <v>65</v>
      </c>
      <c r="D1767" s="4" t="s">
        <v>66</v>
      </c>
      <c r="E1767" s="3"/>
      <c r="F1767" s="3"/>
      <c r="G1767" s="25"/>
      <c r="H1767" s="26" t="s">
        <v>436</v>
      </c>
      <c r="I1767" s="2">
        <v>1</v>
      </c>
      <c r="J1767" s="1"/>
      <c r="K1767" s="27">
        <v>0</v>
      </c>
      <c r="L1767" s="25"/>
      <c r="M1767" s="25"/>
      <c r="N1767" s="25"/>
      <c r="O1767" s="25"/>
      <c r="P1767" s="25"/>
      <c r="Q1767" s="25"/>
      <c r="R1767" s="25"/>
      <c r="S1767" s="25"/>
      <c r="T1767" s="25"/>
      <c r="U1767" s="25"/>
      <c r="V1767" s="25"/>
      <c r="W1767" s="25"/>
      <c r="X1767" s="25"/>
      <c r="Y1767" s="25"/>
      <c r="Z1767" s="25"/>
      <c r="AA1767" s="25"/>
    </row>
    <row r="1768" spans="1:27" ht="45" customHeight="1">
      <c r="A1768" s="24"/>
      <c r="B1768" s="24" t="s">
        <v>64</v>
      </c>
      <c r="C1768" s="25" t="s">
        <v>65</v>
      </c>
      <c r="D1768" s="4" t="s">
        <v>66</v>
      </c>
      <c r="E1768" s="3"/>
      <c r="F1768" s="3"/>
      <c r="G1768" s="25"/>
      <c r="H1768" s="26" t="s">
        <v>436</v>
      </c>
      <c r="I1768" s="2">
        <v>1</v>
      </c>
      <c r="J1768" s="1"/>
      <c r="K1768" s="27">
        <v>0</v>
      </c>
      <c r="L1768" s="25"/>
      <c r="M1768" s="25"/>
      <c r="N1768" s="25"/>
      <c r="O1768" s="25"/>
      <c r="P1768" s="25"/>
      <c r="Q1768" s="25"/>
      <c r="R1768" s="25"/>
      <c r="S1768" s="25"/>
      <c r="T1768" s="25"/>
      <c r="U1768" s="25"/>
      <c r="V1768" s="25"/>
      <c r="W1768" s="25"/>
      <c r="X1768" s="25"/>
      <c r="Y1768" s="25"/>
      <c r="Z1768" s="25"/>
      <c r="AA1768" s="25"/>
    </row>
    <row r="1769" spans="1:27" ht="45" customHeight="1">
      <c r="A1769" s="24"/>
      <c r="B1769" s="24" t="s">
        <v>89</v>
      </c>
      <c r="C1769" s="25" t="s">
        <v>65</v>
      </c>
      <c r="D1769" s="4" t="s">
        <v>66</v>
      </c>
      <c r="E1769" s="3"/>
      <c r="F1769" s="3"/>
      <c r="G1769" s="25"/>
      <c r="H1769" s="26" t="s">
        <v>436</v>
      </c>
      <c r="I1769" s="2">
        <v>1</v>
      </c>
      <c r="J1769" s="1"/>
      <c r="K1769" s="27">
        <v>0</v>
      </c>
      <c r="L1769" s="25"/>
      <c r="M1769" s="25"/>
      <c r="N1769" s="25"/>
      <c r="O1769" s="25"/>
      <c r="P1769" s="25"/>
      <c r="Q1769" s="25"/>
      <c r="R1769" s="25"/>
      <c r="S1769" s="25"/>
      <c r="T1769" s="25"/>
      <c r="U1769" s="25"/>
      <c r="V1769" s="25"/>
      <c r="W1769" s="25"/>
      <c r="X1769" s="25"/>
      <c r="Y1769" s="25"/>
      <c r="Z1769" s="25"/>
      <c r="AA1769" s="25"/>
    </row>
    <row r="1770" spans="1:27" ht="45" customHeight="1">
      <c r="A1770" s="24"/>
      <c r="B1770" s="24" t="s">
        <v>351</v>
      </c>
      <c r="C1770" s="25" t="s">
        <v>65</v>
      </c>
      <c r="D1770" s="4" t="s">
        <v>66</v>
      </c>
      <c r="E1770" s="3"/>
      <c r="F1770" s="3"/>
      <c r="G1770" s="25"/>
      <c r="H1770" s="26" t="s">
        <v>436</v>
      </c>
      <c r="I1770" s="2">
        <v>1</v>
      </c>
      <c r="J1770" s="1"/>
      <c r="K1770" s="27">
        <v>0</v>
      </c>
      <c r="L1770" s="25"/>
      <c r="M1770" s="25"/>
      <c r="N1770" s="25"/>
      <c r="O1770" s="25"/>
      <c r="P1770" s="25"/>
      <c r="Q1770" s="25"/>
      <c r="R1770" s="25"/>
      <c r="S1770" s="25"/>
      <c r="T1770" s="25"/>
      <c r="U1770" s="25"/>
      <c r="V1770" s="25"/>
      <c r="W1770" s="25"/>
      <c r="X1770" s="25"/>
      <c r="Y1770" s="25"/>
      <c r="Z1770" s="25"/>
      <c r="AA1770" s="25"/>
    </row>
    <row r="1771" spans="1:27" ht="45" customHeight="1">
      <c r="A1771" s="24"/>
      <c r="B1771" s="24" t="s">
        <v>424</v>
      </c>
      <c r="C1771" s="25" t="s">
        <v>65</v>
      </c>
      <c r="D1771" s="4" t="s">
        <v>425</v>
      </c>
      <c r="E1771" s="3"/>
      <c r="F1771" s="3"/>
      <c r="G1771" s="25"/>
      <c r="H1771" s="26" t="s">
        <v>436</v>
      </c>
      <c r="I1771" s="2">
        <v>1</v>
      </c>
      <c r="J1771" s="1"/>
      <c r="K1771" s="27">
        <v>0</v>
      </c>
      <c r="L1771" s="25"/>
      <c r="M1771" s="25"/>
      <c r="N1771" s="25"/>
      <c r="O1771" s="25"/>
      <c r="P1771" s="25"/>
      <c r="Q1771" s="25"/>
      <c r="R1771" s="25"/>
      <c r="S1771" s="25"/>
      <c r="T1771" s="25"/>
      <c r="U1771" s="25"/>
      <c r="V1771" s="25"/>
      <c r="W1771" s="25"/>
      <c r="X1771" s="25"/>
      <c r="Y1771" s="25"/>
      <c r="Z1771" s="25"/>
      <c r="AA1771" s="25"/>
    </row>
    <row r="1772" spans="1:27" ht="45" customHeight="1">
      <c r="A1772" s="24"/>
      <c r="B1772" s="24" t="s">
        <v>412</v>
      </c>
      <c r="C1772" s="25" t="s">
        <v>65</v>
      </c>
      <c r="D1772" s="4" t="s">
        <v>413</v>
      </c>
      <c r="E1772" s="3"/>
      <c r="F1772" s="3"/>
      <c r="G1772" s="25"/>
      <c r="H1772" s="26" t="s">
        <v>436</v>
      </c>
      <c r="I1772" s="2">
        <v>1</v>
      </c>
      <c r="J1772" s="1"/>
      <c r="K1772" s="27">
        <v>0</v>
      </c>
      <c r="L1772" s="25"/>
      <c r="M1772" s="25"/>
      <c r="N1772" s="25"/>
      <c r="O1772" s="25"/>
      <c r="P1772" s="25"/>
      <c r="Q1772" s="25"/>
      <c r="R1772" s="25"/>
      <c r="S1772" s="25"/>
      <c r="T1772" s="25"/>
      <c r="U1772" s="25"/>
      <c r="V1772" s="25"/>
      <c r="W1772" s="25"/>
      <c r="X1772" s="25"/>
      <c r="Y1772" s="25"/>
      <c r="Z1772" s="25"/>
      <c r="AA1772" s="25"/>
    </row>
    <row r="1773" spans="1:27" ht="45" customHeight="1">
      <c r="A1773" s="24"/>
      <c r="B1773" s="24" t="s">
        <v>394</v>
      </c>
      <c r="C1773" s="25" t="s">
        <v>65</v>
      </c>
      <c r="D1773" s="4" t="s">
        <v>66</v>
      </c>
      <c r="E1773" s="3"/>
      <c r="F1773" s="3"/>
      <c r="G1773" s="25"/>
      <c r="H1773" s="26" t="s">
        <v>436</v>
      </c>
      <c r="I1773" s="2">
        <v>1</v>
      </c>
      <c r="J1773" s="1"/>
      <c r="K1773" s="27">
        <f>ROUND(K1775,2)</f>
        <v>0</v>
      </c>
      <c r="L1773" s="25"/>
      <c r="M1773" s="25"/>
      <c r="N1773" s="25"/>
      <c r="O1773" s="25"/>
      <c r="P1773" s="25"/>
      <c r="Q1773" s="25"/>
      <c r="R1773" s="25"/>
      <c r="S1773" s="25"/>
      <c r="T1773" s="25"/>
      <c r="U1773" s="25"/>
      <c r="V1773" s="25"/>
      <c r="W1773" s="25"/>
      <c r="X1773" s="25"/>
      <c r="Y1773" s="25"/>
      <c r="Z1773" s="25"/>
      <c r="AA1773" s="25"/>
    </row>
    <row r="1774" spans="1:27">
      <c r="D1774" s="32" t="s">
        <v>458</v>
      </c>
      <c r="E1774" s="31"/>
      <c r="H1774" s="31"/>
      <c r="K1774" s="33">
        <f>SUM(J1773:J1773)</f>
        <v>0</v>
      </c>
    </row>
    <row r="1775" spans="1:27">
      <c r="D1775" s="32" t="s">
        <v>459</v>
      </c>
      <c r="E1775" s="31"/>
      <c r="H1775" s="31"/>
      <c r="K1775" s="33">
        <f>SUM(K1774:K1774)</f>
        <v>0</v>
      </c>
    </row>
  </sheetData>
  <sheetProtection sheet="1"/>
  <mergeCells count="341">
    <mergeCell ref="D1773:F1773"/>
    <mergeCell ref="I1773:J1773"/>
    <mergeCell ref="D1768:F1768"/>
    <mergeCell ref="I1768:J1768"/>
    <mergeCell ref="D1769:F1769"/>
    <mergeCell ref="I1769:J1769"/>
    <mergeCell ref="D1770:F1770"/>
    <mergeCell ref="I1770:J1770"/>
    <mergeCell ref="D1771:F1771"/>
    <mergeCell ref="I1771:J1771"/>
    <mergeCell ref="D1772:F1772"/>
    <mergeCell ref="I1772:J1772"/>
    <mergeCell ref="D1759:F1759"/>
    <mergeCell ref="I1759:J1759"/>
    <mergeCell ref="D1760:F1760"/>
    <mergeCell ref="I1760:J1760"/>
    <mergeCell ref="D1761:F1761"/>
    <mergeCell ref="I1761:J1761"/>
    <mergeCell ref="D1762:F1762"/>
    <mergeCell ref="I1762:J1762"/>
    <mergeCell ref="D1767:F1767"/>
    <mergeCell ref="I1767:J1767"/>
    <mergeCell ref="D1744:F1744"/>
    <mergeCell ref="I1744:J1744"/>
    <mergeCell ref="D1755:F1755"/>
    <mergeCell ref="I1755:J1755"/>
    <mergeCell ref="D1756:F1756"/>
    <mergeCell ref="I1756:J1756"/>
    <mergeCell ref="D1757:F1757"/>
    <mergeCell ref="I1757:J1757"/>
    <mergeCell ref="D1758:F1758"/>
    <mergeCell ref="I1758:J1758"/>
    <mergeCell ref="D1689:F1689"/>
    <mergeCell ref="I1689:J1689"/>
    <mergeCell ref="D1700:F1700"/>
    <mergeCell ref="I1700:J1700"/>
    <mergeCell ref="D1711:F1711"/>
    <mergeCell ref="I1711:J1711"/>
    <mergeCell ref="D1722:F1722"/>
    <mergeCell ref="I1722:J1722"/>
    <mergeCell ref="D1733:F1733"/>
    <mergeCell ref="I1733:J1733"/>
    <mergeCell ref="D1634:F1634"/>
    <mergeCell ref="I1634:J1634"/>
    <mergeCell ref="D1645:F1645"/>
    <mergeCell ref="I1645:J1645"/>
    <mergeCell ref="D1656:F1656"/>
    <mergeCell ref="I1656:J1656"/>
    <mergeCell ref="D1667:F1667"/>
    <mergeCell ref="I1667:J1667"/>
    <mergeCell ref="D1678:F1678"/>
    <mergeCell ref="I1678:J1678"/>
    <mergeCell ref="D1579:F1579"/>
    <mergeCell ref="I1579:J1579"/>
    <mergeCell ref="D1590:F1590"/>
    <mergeCell ref="I1590:J1590"/>
    <mergeCell ref="D1601:F1601"/>
    <mergeCell ref="I1601:J1601"/>
    <mergeCell ref="D1612:F1612"/>
    <mergeCell ref="I1612:J1612"/>
    <mergeCell ref="D1623:F1623"/>
    <mergeCell ref="I1623:J1623"/>
    <mergeCell ref="D1524:F1524"/>
    <mergeCell ref="I1524:J1524"/>
    <mergeCell ref="D1535:F1535"/>
    <mergeCell ref="I1535:J1535"/>
    <mergeCell ref="D1546:F1546"/>
    <mergeCell ref="I1546:J1546"/>
    <mergeCell ref="D1557:F1557"/>
    <mergeCell ref="I1557:J1557"/>
    <mergeCell ref="D1568:F1568"/>
    <mergeCell ref="I1568:J1568"/>
    <mergeCell ref="D1467:F1467"/>
    <mergeCell ref="I1467:J1467"/>
    <mergeCell ref="D1480:F1480"/>
    <mergeCell ref="I1480:J1480"/>
    <mergeCell ref="D1491:F1491"/>
    <mergeCell ref="I1491:J1491"/>
    <mergeCell ref="D1502:F1502"/>
    <mergeCell ref="I1502:J1502"/>
    <mergeCell ref="D1513:F1513"/>
    <mergeCell ref="I1513:J1513"/>
    <mergeCell ref="D1409:F1409"/>
    <mergeCell ref="I1409:J1409"/>
    <mergeCell ref="D1420:F1420"/>
    <mergeCell ref="I1420:J1420"/>
    <mergeCell ref="D1431:F1431"/>
    <mergeCell ref="I1431:J1431"/>
    <mergeCell ref="D1442:F1442"/>
    <mergeCell ref="I1442:J1442"/>
    <mergeCell ref="D1454:F1454"/>
    <mergeCell ref="I1454:J1454"/>
    <mergeCell ref="D1344:F1344"/>
    <mergeCell ref="I1344:J1344"/>
    <mergeCell ref="D1356:F1356"/>
    <mergeCell ref="I1356:J1356"/>
    <mergeCell ref="D1368:F1368"/>
    <mergeCell ref="I1368:J1368"/>
    <mergeCell ref="D1385:F1385"/>
    <mergeCell ref="I1385:J1385"/>
    <mergeCell ref="D1396:F1396"/>
    <mergeCell ref="I1396:J1396"/>
    <mergeCell ref="D1286:F1286"/>
    <mergeCell ref="I1286:J1286"/>
    <mergeCell ref="D1297:F1297"/>
    <mergeCell ref="I1297:J1297"/>
    <mergeCell ref="D1308:F1308"/>
    <mergeCell ref="I1308:J1308"/>
    <mergeCell ref="D1320:F1320"/>
    <mergeCell ref="I1320:J1320"/>
    <mergeCell ref="D1332:F1332"/>
    <mergeCell ref="I1332:J1332"/>
    <mergeCell ref="D1231:F1231"/>
    <mergeCell ref="I1231:J1231"/>
    <mergeCell ref="D1242:F1242"/>
    <mergeCell ref="I1242:J1242"/>
    <mergeCell ref="D1253:F1253"/>
    <mergeCell ref="I1253:J1253"/>
    <mergeCell ref="D1264:F1264"/>
    <mergeCell ref="I1264:J1264"/>
    <mergeCell ref="D1275:F1275"/>
    <mergeCell ref="I1275:J1275"/>
    <mergeCell ref="D1176:F1176"/>
    <mergeCell ref="I1176:J1176"/>
    <mergeCell ref="D1187:F1187"/>
    <mergeCell ref="I1187:J1187"/>
    <mergeCell ref="D1198:F1198"/>
    <mergeCell ref="I1198:J1198"/>
    <mergeCell ref="D1209:F1209"/>
    <mergeCell ref="I1209:J1209"/>
    <mergeCell ref="D1220:F1220"/>
    <mergeCell ref="I1220:J1220"/>
    <mergeCell ref="D1118:F1118"/>
    <mergeCell ref="I1118:J1118"/>
    <mergeCell ref="D1132:F1132"/>
    <mergeCell ref="I1132:J1132"/>
    <mergeCell ref="D1143:F1143"/>
    <mergeCell ref="I1143:J1143"/>
    <mergeCell ref="D1154:F1154"/>
    <mergeCell ref="I1154:J1154"/>
    <mergeCell ref="D1165:F1165"/>
    <mergeCell ref="I1165:J1165"/>
    <mergeCell ref="D1051:F1051"/>
    <mergeCell ref="I1051:J1051"/>
    <mergeCell ref="D1065:F1065"/>
    <mergeCell ref="I1065:J1065"/>
    <mergeCell ref="D1079:F1079"/>
    <mergeCell ref="I1079:J1079"/>
    <mergeCell ref="D1090:F1090"/>
    <mergeCell ref="I1090:J1090"/>
    <mergeCell ref="D1104:F1104"/>
    <mergeCell ref="I1104:J1104"/>
    <mergeCell ref="D984:F984"/>
    <mergeCell ref="I984:J984"/>
    <mergeCell ref="D998:F998"/>
    <mergeCell ref="I998:J998"/>
    <mergeCell ref="D1012:F1012"/>
    <mergeCell ref="I1012:J1012"/>
    <mergeCell ref="D1025:F1025"/>
    <mergeCell ref="I1025:J1025"/>
    <mergeCell ref="D1038:F1038"/>
    <mergeCell ref="I1038:J1038"/>
    <mergeCell ref="D929:F929"/>
    <mergeCell ref="I929:J929"/>
    <mergeCell ref="D940:F940"/>
    <mergeCell ref="I940:J940"/>
    <mergeCell ref="D951:F951"/>
    <mergeCell ref="I951:J951"/>
    <mergeCell ref="D962:F962"/>
    <mergeCell ref="I962:J962"/>
    <mergeCell ref="D973:F973"/>
    <mergeCell ref="I973:J973"/>
    <mergeCell ref="D878:F878"/>
    <mergeCell ref="I878:J878"/>
    <mergeCell ref="D889:F889"/>
    <mergeCell ref="I889:J889"/>
    <mergeCell ref="D896:F896"/>
    <mergeCell ref="I896:J896"/>
    <mergeCell ref="D907:F907"/>
    <mergeCell ref="I907:J907"/>
    <mergeCell ref="D918:F918"/>
    <mergeCell ref="I918:J918"/>
    <mergeCell ref="D823:F823"/>
    <mergeCell ref="I823:J823"/>
    <mergeCell ref="D834:F834"/>
    <mergeCell ref="I834:J834"/>
    <mergeCell ref="D845:F845"/>
    <mergeCell ref="I845:J845"/>
    <mergeCell ref="D856:F856"/>
    <mergeCell ref="I856:J856"/>
    <mergeCell ref="D867:F867"/>
    <mergeCell ref="I867:J867"/>
    <mergeCell ref="D768:F768"/>
    <mergeCell ref="I768:J768"/>
    <mergeCell ref="D779:F779"/>
    <mergeCell ref="I779:J779"/>
    <mergeCell ref="D790:F790"/>
    <mergeCell ref="I790:J790"/>
    <mergeCell ref="D801:F801"/>
    <mergeCell ref="I801:J801"/>
    <mergeCell ref="D812:F812"/>
    <mergeCell ref="I812:J812"/>
    <mergeCell ref="D713:F713"/>
    <mergeCell ref="I713:J713"/>
    <mergeCell ref="D724:F724"/>
    <mergeCell ref="I724:J724"/>
    <mergeCell ref="D735:F735"/>
    <mergeCell ref="I735:J735"/>
    <mergeCell ref="D746:F746"/>
    <mergeCell ref="I746:J746"/>
    <mergeCell ref="D757:F757"/>
    <mergeCell ref="I757:J757"/>
    <mergeCell ref="D658:F658"/>
    <mergeCell ref="I658:J658"/>
    <mergeCell ref="D669:F669"/>
    <mergeCell ref="I669:J669"/>
    <mergeCell ref="D680:F680"/>
    <mergeCell ref="I680:J680"/>
    <mergeCell ref="D691:F691"/>
    <mergeCell ref="I691:J691"/>
    <mergeCell ref="D701:F701"/>
    <mergeCell ref="I701:J701"/>
    <mergeCell ref="D603:F603"/>
    <mergeCell ref="I603:J603"/>
    <mergeCell ref="D614:F614"/>
    <mergeCell ref="I614:J614"/>
    <mergeCell ref="D625:F625"/>
    <mergeCell ref="I625:J625"/>
    <mergeCell ref="D636:F636"/>
    <mergeCell ref="I636:J636"/>
    <mergeCell ref="D647:F647"/>
    <mergeCell ref="I647:J647"/>
    <mergeCell ref="D548:F548"/>
    <mergeCell ref="I548:J548"/>
    <mergeCell ref="D559:F559"/>
    <mergeCell ref="I559:J559"/>
    <mergeCell ref="D570:F570"/>
    <mergeCell ref="I570:J570"/>
    <mergeCell ref="D581:F581"/>
    <mergeCell ref="I581:J581"/>
    <mergeCell ref="D592:F592"/>
    <mergeCell ref="I592:J592"/>
    <mergeCell ref="D493:F493"/>
    <mergeCell ref="I493:J493"/>
    <mergeCell ref="D504:F504"/>
    <mergeCell ref="I504:J504"/>
    <mergeCell ref="D515:F515"/>
    <mergeCell ref="I515:J515"/>
    <mergeCell ref="D526:F526"/>
    <mergeCell ref="I526:J526"/>
    <mergeCell ref="D537:F537"/>
    <mergeCell ref="I537:J537"/>
    <mergeCell ref="D438:F438"/>
    <mergeCell ref="I438:J438"/>
    <mergeCell ref="D449:F449"/>
    <mergeCell ref="I449:J449"/>
    <mergeCell ref="D460:F460"/>
    <mergeCell ref="I460:J460"/>
    <mergeCell ref="D471:F471"/>
    <mergeCell ref="I471:J471"/>
    <mergeCell ref="D482:F482"/>
    <mergeCell ref="I482:J482"/>
    <mergeCell ref="D383:F383"/>
    <mergeCell ref="I383:J383"/>
    <mergeCell ref="D394:F394"/>
    <mergeCell ref="I394:J394"/>
    <mergeCell ref="D405:F405"/>
    <mergeCell ref="I405:J405"/>
    <mergeCell ref="D416:F416"/>
    <mergeCell ref="I416:J416"/>
    <mergeCell ref="D427:F427"/>
    <mergeCell ref="I427:J427"/>
    <mergeCell ref="D328:F328"/>
    <mergeCell ref="I328:J328"/>
    <mergeCell ref="D339:F339"/>
    <mergeCell ref="I339:J339"/>
    <mergeCell ref="D350:F350"/>
    <mergeCell ref="I350:J350"/>
    <mergeCell ref="D361:F361"/>
    <mergeCell ref="I361:J361"/>
    <mergeCell ref="D372:F372"/>
    <mergeCell ref="I372:J372"/>
    <mergeCell ref="D272:F272"/>
    <mergeCell ref="I272:J272"/>
    <mergeCell ref="D283:F283"/>
    <mergeCell ref="I283:J283"/>
    <mergeCell ref="D295:F295"/>
    <mergeCell ref="I295:J295"/>
    <mergeCell ref="D306:F306"/>
    <mergeCell ref="I306:J306"/>
    <mergeCell ref="D317:F317"/>
    <mergeCell ref="I317:J317"/>
    <mergeCell ref="D217:F217"/>
    <mergeCell ref="I217:J217"/>
    <mergeCell ref="D228:F228"/>
    <mergeCell ref="I228:J228"/>
    <mergeCell ref="D239:F239"/>
    <mergeCell ref="I239:J239"/>
    <mergeCell ref="D250:F250"/>
    <mergeCell ref="I250:J250"/>
    <mergeCell ref="D261:F261"/>
    <mergeCell ref="I261:J261"/>
    <mergeCell ref="D159:F159"/>
    <mergeCell ref="I159:J159"/>
    <mergeCell ref="D173:F173"/>
    <mergeCell ref="I173:J173"/>
    <mergeCell ref="D184:F184"/>
    <mergeCell ref="I184:J184"/>
    <mergeCell ref="D195:F195"/>
    <mergeCell ref="I195:J195"/>
    <mergeCell ref="D206:F206"/>
    <mergeCell ref="I206:J206"/>
    <mergeCell ref="D93:F93"/>
    <mergeCell ref="I93:J93"/>
    <mergeCell ref="D106:F106"/>
    <mergeCell ref="I106:J106"/>
    <mergeCell ref="D120:F120"/>
    <mergeCell ref="I120:J120"/>
    <mergeCell ref="D134:F134"/>
    <mergeCell ref="I134:J134"/>
    <mergeCell ref="D148:F148"/>
    <mergeCell ref="I148:J148"/>
    <mergeCell ref="D28:F28"/>
    <mergeCell ref="I28:J28"/>
    <mergeCell ref="D44:F44"/>
    <mergeCell ref="I44:J44"/>
    <mergeCell ref="D56:F56"/>
    <mergeCell ref="I56:J56"/>
    <mergeCell ref="D68:F68"/>
    <mergeCell ref="I68:J68"/>
    <mergeCell ref="D80:F80"/>
    <mergeCell ref="I80:J80"/>
    <mergeCell ref="A1:K1"/>
    <mergeCell ref="A2:K2"/>
    <mergeCell ref="A3:K3"/>
    <mergeCell ref="A4:K4"/>
    <mergeCell ref="A6:K6"/>
    <mergeCell ref="D11:F11"/>
    <mergeCell ref="I11:J11"/>
    <mergeCell ref="D27:F27"/>
    <mergeCell ref="I27:J27"/>
  </mergeCells>
  <pageMargins left="0.75" right="0.75" top="0.75" bottom="0.5" header="0.5" footer="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T-PRES</vt:lpstr>
      <vt:lpstr>T-APU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Vicente Tormo</cp:lastModifiedBy>
  <dcterms:created xsi:type="dcterms:W3CDTF">2020-04-07T08:47:01Z</dcterms:created>
  <dcterms:modified xsi:type="dcterms:W3CDTF">2020-04-07T08:48:48Z</dcterms:modified>
</cp:coreProperties>
</file>